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9420" windowHeight="444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<sst xmlns="http://schemas.openxmlformats.org/spreadsheetml/2006/main" count="32" uniqueCount="31">
  <si>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 xml:space="preserve">5.4.2. NÚMERO DE PROFESORES UNIVERSITARIOS POR CATEGORIA PROFESIONAL Y GÉNERO. </t>
  </si>
  <si>
    <t>Tipo de Personal</t>
  </si>
  <si>
    <t>Categoría</t>
  </si>
  <si>
    <t>Hombre</t>
  </si>
  <si>
    <t>Mujer</t>
  </si>
  <si>
    <t>Total</t>
  </si>
  <si>
    <t>% Hombre</t>
  </si>
  <si>
    <t>% Mujer</t>
  </si>
  <si>
    <t>PROFESORADO          FUNCIONARIO</t>
  </si>
  <si>
    <t>CATEDRÁTICO UNIVERSIDAD</t>
  </si>
  <si>
    <t>TITULAR UNIVERSIDAD</t>
  </si>
  <si>
    <t>CATEDRÁTICO ESC. UNIVERSITARIA</t>
  </si>
  <si>
    <t>TITULAR ESCUELA UNIVERSITARIA</t>
  </si>
  <si>
    <t>TOTAL PROF. FUNCIONARIO</t>
  </si>
  <si>
    <t>PROFESORADO        INTERINO</t>
  </si>
  <si>
    <t>TOTAL PROF. INTERINO</t>
  </si>
  <si>
    <t>AYUDANTE DOCTOR</t>
  </si>
  <si>
    <t>COLABORADOR</t>
  </si>
  <si>
    <t>PROF. CONTRATADO DOCTOR</t>
  </si>
  <si>
    <t>ASOCIADO</t>
  </si>
  <si>
    <t>ASOCIADO CLÍNICO</t>
  </si>
  <si>
    <t>PROFESOR SUSTITUTO INTERINO</t>
  </si>
  <si>
    <t>PROFESOR EMÉRITO</t>
  </si>
  <si>
    <t>TOTAL PROF. CONTRATADO LAB.</t>
  </si>
  <si>
    <t>PROF. FUNCIONARIO        NO UNIVERSITARIO</t>
  </si>
  <si>
    <t>PROF. EE.MM. COMISIÓN DE SERV.</t>
  </si>
  <si>
    <t>TOTAL COMISIÓN DE SERVICIOS</t>
  </si>
  <si>
    <t xml:space="preserve">TOTAL </t>
  </si>
  <si>
    <t>FUENTE: Universidad de Sevilla. Área de Ordenación Académica</t>
  </si>
  <si>
    <t>PROFESORADO CONTRATADO RÉGIMEN LABORAL</t>
  </si>
  <si>
    <t>AÑO 2017-2018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</si>
</sst>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0000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0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right" vertical="center" wrapText="1"/>
    </xf>
    <xf numFmtId="2" fontId="2" fillId="0" borderId="17" xfId="0" applyNumberFormat="1" applyFont="1" applyFill="1" applyBorder="1" applyAlignment="1">
      <alignment horizontal="right" vertical="center" wrapText="1"/>
    </xf>
    <xf numFmtId="2" fontId="0" fillId="0" borderId="13" xfId="0" applyNumberFormat="1" applyFont="1" applyBorder="1" applyAlignment="1">
      <alignment horizontal="right" wrapText="1"/>
    </xf>
    <xf numFmtId="2" fontId="0" fillId="0" borderId="18" xfId="0" applyNumberFormat="1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 wrapText="1"/>
    </xf>
    <xf numFmtId="2" fontId="0" fillId="0" borderId="14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2" fontId="2" fillId="0" borderId="14" xfId="0" applyNumberFormat="1" applyFont="1" applyBorder="1" applyAlignment="1">
      <alignment horizontal="right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3" sqref="A3"/>
    </sheetView>
  </sheetViews>
  <sheetFormatPr defaultColWidth="8.8515625" defaultRowHeight="12.75"/>
  <cols>
    <col min="1" max="1" width="23.57421875" style="0" customWidth="1"/>
    <col min="2" max="2" width="43.7109375" style="0" customWidth="1"/>
    <col min="3" max="5" width="11.421875" style="0" customWidth="1"/>
    <col min="6" max="7" width="12.57421875" style="0" bestFit="1" customWidth="1"/>
  </cols>
  <sheetData>
    <row r="1" spans="1:7" ht="15">
      <c r="A1" s="1" t="s">
        <v>0</v>
      </c>
      <c r="B1" s="2"/>
      <c r="C1" s="2"/>
      <c r="D1" s="2"/>
      <c r="E1" s="2"/>
      <c r="F1" s="2"/>
      <c r="G1" s="2"/>
    </row>
    <row r="2" spans="1:7" ht="15">
      <c r="A2" s="1" t="s">
        <v>30</v>
      </c>
      <c r="B2" s="2"/>
      <c r="C2" s="2"/>
      <c r="D2" s="2"/>
      <c r="E2" s="2"/>
      <c r="F2" s="2"/>
      <c r="G2" s="2"/>
    </row>
    <row r="3" spans="1:7" ht="15">
      <c r="A3" s="1"/>
      <c r="B3" s="2"/>
      <c r="C3" s="2"/>
      <c r="D3" s="2"/>
      <c r="E3" s="2"/>
      <c r="F3" s="2"/>
      <c r="G3" s="2"/>
    </row>
    <row r="4" spans="1:7" ht="13.5" thickBot="1">
      <c r="A4" s="2"/>
      <c r="B4" s="2"/>
      <c r="C4" s="2"/>
      <c r="D4" s="2"/>
      <c r="E4" s="2"/>
      <c r="F4" s="2"/>
      <c r="G4" s="2"/>
    </row>
    <row r="5" spans="1:7" ht="13.5" thickBot="1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1" t="s">
        <v>7</v>
      </c>
    </row>
    <row r="6" spans="1:7" ht="12.75">
      <c r="A6" s="27" t="s">
        <v>8</v>
      </c>
      <c r="B6" s="15" t="s">
        <v>9</v>
      </c>
      <c r="C6" s="12">
        <v>434</v>
      </c>
      <c r="D6" s="12">
        <v>129</v>
      </c>
      <c r="E6" s="12">
        <f>SUM(C6:D6)</f>
        <v>563</v>
      </c>
      <c r="F6" s="21">
        <f>C6*100/E6</f>
        <v>77.08703374777976</v>
      </c>
      <c r="G6" s="22">
        <f>D6*100/E6</f>
        <v>22.912966252220247</v>
      </c>
    </row>
    <row r="7" spans="1:7" ht="12.75">
      <c r="A7" s="28"/>
      <c r="B7" s="3" t="s">
        <v>10</v>
      </c>
      <c r="C7" s="6">
        <v>763</v>
      </c>
      <c r="D7" s="6">
        <v>489</v>
      </c>
      <c r="E7" s="6">
        <f>SUM(C7:D7)</f>
        <v>1252</v>
      </c>
      <c r="F7" s="23">
        <f>C7*100/E7</f>
        <v>60.94249201277955</v>
      </c>
      <c r="G7" s="24">
        <f>D7*100/E7</f>
        <v>39.05750798722045</v>
      </c>
    </row>
    <row r="8" spans="1:7" ht="12.75">
      <c r="A8" s="28"/>
      <c r="B8" s="3" t="s">
        <v>11</v>
      </c>
      <c r="C8" s="6">
        <v>26</v>
      </c>
      <c r="D8" s="6">
        <v>31</v>
      </c>
      <c r="E8" s="6">
        <f>SUM(C8:D8)</f>
        <v>57</v>
      </c>
      <c r="F8" s="23">
        <f>C8*100/E8</f>
        <v>45.6140350877193</v>
      </c>
      <c r="G8" s="24">
        <f>D8*100/E8</f>
        <v>54.3859649122807</v>
      </c>
    </row>
    <row r="9" spans="1:7" ht="12.75">
      <c r="A9" s="28"/>
      <c r="B9" s="3" t="s">
        <v>12</v>
      </c>
      <c r="C9" s="6">
        <v>84</v>
      </c>
      <c r="D9" s="6">
        <v>57</v>
      </c>
      <c r="E9" s="6">
        <f>SUM(C9:D9)</f>
        <v>141</v>
      </c>
      <c r="F9" s="23">
        <f>C9*100/E9</f>
        <v>59.57446808510638</v>
      </c>
      <c r="G9" s="24">
        <f>D9*100/E9</f>
        <v>40.42553191489362</v>
      </c>
    </row>
    <row r="10" spans="1:7" ht="12.75">
      <c r="A10" s="28"/>
      <c r="B10" s="4" t="s">
        <v>13</v>
      </c>
      <c r="C10" s="7">
        <f>SUM(C6:C9)</f>
        <v>1307</v>
      </c>
      <c r="D10" s="8">
        <f>SUM(D6:D9)</f>
        <v>706</v>
      </c>
      <c r="E10" s="7">
        <f>SUM(E6:E9)</f>
        <v>2013</v>
      </c>
      <c r="F10" s="25">
        <f>C10*100/E10</f>
        <v>64.92796820665673</v>
      </c>
      <c r="G10" s="26">
        <f>D10*100/E10</f>
        <v>35.07203179334327</v>
      </c>
    </row>
    <row r="11" spans="1:7" ht="12.75">
      <c r="A11" s="29"/>
      <c r="B11" s="30"/>
      <c r="C11" s="30"/>
      <c r="D11" s="30"/>
      <c r="E11" s="30"/>
      <c r="F11" s="30"/>
      <c r="G11" s="31"/>
    </row>
    <row r="12" spans="1:7" ht="15" customHeight="1">
      <c r="A12" s="32" t="s">
        <v>14</v>
      </c>
      <c r="B12" s="3" t="s">
        <v>10</v>
      </c>
      <c r="C12" s="6">
        <v>1</v>
      </c>
      <c r="D12" s="6">
        <v>0</v>
      </c>
      <c r="E12" s="6">
        <v>1</v>
      </c>
      <c r="F12" s="23">
        <v>100</v>
      </c>
      <c r="G12" s="13">
        <v>0</v>
      </c>
    </row>
    <row r="13" spans="1:7" ht="12.75">
      <c r="A13" s="28"/>
      <c r="B13" s="4" t="s">
        <v>15</v>
      </c>
      <c r="C13" s="8">
        <v>1</v>
      </c>
      <c r="D13" s="8">
        <v>0</v>
      </c>
      <c r="E13" s="8">
        <v>1</v>
      </c>
      <c r="F13" s="25">
        <v>100</v>
      </c>
      <c r="G13" s="14">
        <v>0</v>
      </c>
    </row>
    <row r="14" spans="1:7" ht="12.75">
      <c r="A14" s="29"/>
      <c r="B14" s="30"/>
      <c r="C14" s="30"/>
      <c r="D14" s="30"/>
      <c r="E14" s="30"/>
      <c r="F14" s="30"/>
      <c r="G14" s="31"/>
    </row>
    <row r="15" spans="1:7" ht="12.75">
      <c r="A15" s="28" t="s">
        <v>29</v>
      </c>
      <c r="B15" s="3" t="s">
        <v>16</v>
      </c>
      <c r="C15" s="6">
        <v>102</v>
      </c>
      <c r="D15" s="6">
        <v>114</v>
      </c>
      <c r="E15" s="6">
        <f>SUM(C15:D15)</f>
        <v>216</v>
      </c>
      <c r="F15" s="23">
        <f>C15*100/E15</f>
        <v>47.22222222222222</v>
      </c>
      <c r="G15" s="24">
        <f>D15*100/E15</f>
        <v>52.77777777777778</v>
      </c>
    </row>
    <row r="16" spans="1:7" ht="12.75">
      <c r="A16" s="28"/>
      <c r="B16" s="3" t="s">
        <v>17</v>
      </c>
      <c r="C16" s="6">
        <v>127</v>
      </c>
      <c r="D16" s="6">
        <v>64</v>
      </c>
      <c r="E16" s="6">
        <f aca="true" t="shared" si="0" ref="E16:E21">SUM(C16:D16)</f>
        <v>191</v>
      </c>
      <c r="F16" s="23">
        <f aca="true" t="shared" si="1" ref="F16:F22">C16*100/E16</f>
        <v>66.49214659685863</v>
      </c>
      <c r="G16" s="24">
        <f aca="true" t="shared" si="2" ref="G16:G22">D16*100/E16</f>
        <v>33.50785340314136</v>
      </c>
    </row>
    <row r="17" spans="1:7" ht="12.75">
      <c r="A17" s="28"/>
      <c r="B17" s="3" t="s">
        <v>18</v>
      </c>
      <c r="C17" s="6">
        <v>325</v>
      </c>
      <c r="D17" s="6">
        <v>284</v>
      </c>
      <c r="E17" s="6">
        <f t="shared" si="0"/>
        <v>609</v>
      </c>
      <c r="F17" s="23">
        <f t="shared" si="1"/>
        <v>53.36617405582923</v>
      </c>
      <c r="G17" s="24">
        <f t="shared" si="2"/>
        <v>46.63382594417077</v>
      </c>
    </row>
    <row r="18" spans="1:7" ht="12.75">
      <c r="A18" s="28"/>
      <c r="B18" s="3" t="s">
        <v>19</v>
      </c>
      <c r="C18" s="6">
        <v>356</v>
      </c>
      <c r="D18" s="6">
        <v>150</v>
      </c>
      <c r="E18" s="6">
        <f t="shared" si="0"/>
        <v>506</v>
      </c>
      <c r="F18" s="23">
        <f t="shared" si="1"/>
        <v>70.35573122529644</v>
      </c>
      <c r="G18" s="24">
        <f t="shared" si="2"/>
        <v>29.64426877470356</v>
      </c>
    </row>
    <row r="19" spans="1:7" ht="12.75">
      <c r="A19" s="28"/>
      <c r="B19" s="3" t="s">
        <v>20</v>
      </c>
      <c r="C19" s="6">
        <v>184</v>
      </c>
      <c r="D19" s="6">
        <v>124</v>
      </c>
      <c r="E19" s="6">
        <f t="shared" si="0"/>
        <v>308</v>
      </c>
      <c r="F19" s="23">
        <f t="shared" si="1"/>
        <v>59.74025974025974</v>
      </c>
      <c r="G19" s="24">
        <f t="shared" si="2"/>
        <v>40.25974025974026</v>
      </c>
    </row>
    <row r="20" spans="1:7" ht="12.75">
      <c r="A20" s="28"/>
      <c r="B20" s="3" t="s">
        <v>21</v>
      </c>
      <c r="C20" s="6">
        <v>164</v>
      </c>
      <c r="D20" s="6">
        <v>168</v>
      </c>
      <c r="E20" s="6">
        <f t="shared" si="0"/>
        <v>332</v>
      </c>
      <c r="F20" s="23">
        <f t="shared" si="1"/>
        <v>49.397590361445786</v>
      </c>
      <c r="G20" s="24">
        <f t="shared" si="2"/>
        <v>50.602409638554214</v>
      </c>
    </row>
    <row r="21" spans="1:7" ht="12.75">
      <c r="A21" s="28"/>
      <c r="B21" s="3" t="s">
        <v>22</v>
      </c>
      <c r="C21" s="6">
        <v>21</v>
      </c>
      <c r="D21" s="6">
        <v>1</v>
      </c>
      <c r="E21" s="6">
        <f t="shared" si="0"/>
        <v>22</v>
      </c>
      <c r="F21" s="23">
        <f t="shared" si="1"/>
        <v>95.45454545454545</v>
      </c>
      <c r="G21" s="24">
        <f t="shared" si="2"/>
        <v>4.545454545454546</v>
      </c>
    </row>
    <row r="22" spans="1:7" ht="12.75">
      <c r="A22" s="28"/>
      <c r="B22" s="4" t="s">
        <v>23</v>
      </c>
      <c r="C22" s="7">
        <f>SUM(C15:C21)</f>
        <v>1279</v>
      </c>
      <c r="D22" s="7">
        <f>SUM(D15:D21)</f>
        <v>905</v>
      </c>
      <c r="E22" s="7">
        <f>SUM(E15:E21)</f>
        <v>2184</v>
      </c>
      <c r="F22" s="25">
        <f t="shared" si="1"/>
        <v>58.562271062271066</v>
      </c>
      <c r="G22" s="26">
        <f t="shared" si="2"/>
        <v>41.437728937728934</v>
      </c>
    </row>
    <row r="23" spans="1:7" ht="12.75">
      <c r="A23" s="29"/>
      <c r="B23" s="30"/>
      <c r="C23" s="30"/>
      <c r="D23" s="30"/>
      <c r="E23" s="30"/>
      <c r="F23" s="30"/>
      <c r="G23" s="31"/>
    </row>
    <row r="24" spans="1:7" ht="15" customHeight="1">
      <c r="A24" s="32" t="s">
        <v>24</v>
      </c>
      <c r="B24" s="3" t="s">
        <v>25</v>
      </c>
      <c r="C24" s="6">
        <v>2</v>
      </c>
      <c r="D24" s="6">
        <v>1</v>
      </c>
      <c r="E24" s="6">
        <v>3</v>
      </c>
      <c r="F24" s="6">
        <v>66.67</v>
      </c>
      <c r="G24" s="13">
        <v>33.33</v>
      </c>
    </row>
    <row r="25" spans="1:7" ht="12.75">
      <c r="A25" s="28"/>
      <c r="B25" s="4" t="s">
        <v>26</v>
      </c>
      <c r="C25" s="8">
        <v>2</v>
      </c>
      <c r="D25" s="8">
        <v>1</v>
      </c>
      <c r="E25" s="8">
        <v>3</v>
      </c>
      <c r="F25" s="8">
        <v>66.67</v>
      </c>
      <c r="G25" s="14">
        <v>33.33</v>
      </c>
    </row>
    <row r="26" spans="1:7" ht="12.75">
      <c r="A26" s="29"/>
      <c r="B26" s="30"/>
      <c r="C26" s="30"/>
      <c r="D26" s="30"/>
      <c r="E26" s="30"/>
      <c r="F26" s="30"/>
      <c r="G26" s="31"/>
    </row>
    <row r="27" spans="1:7" ht="13.5" thickBot="1">
      <c r="A27" s="16"/>
      <c r="B27" s="17" t="s">
        <v>27</v>
      </c>
      <c r="C27" s="18">
        <f>SUM(C25,C22,C13,C10)</f>
        <v>2589</v>
      </c>
      <c r="D27" s="18">
        <f>SUM(D25,D22,D13,D10)</f>
        <v>1612</v>
      </c>
      <c r="E27" s="18">
        <f>SUM(E25,E22,E13,E10)</f>
        <v>4201</v>
      </c>
      <c r="F27" s="19">
        <f>(C27/$E$27)*100</f>
        <v>61.62818376577005</v>
      </c>
      <c r="G27" s="20">
        <f>(D27/$E$27)*100</f>
        <v>38.37181623422995</v>
      </c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5" t="s">
        <v>28</v>
      </c>
      <c r="B30" s="2"/>
      <c r="C30" s="2"/>
      <c r="D30" s="2"/>
      <c r="E30" s="2"/>
      <c r="F30" s="2"/>
      <c r="G30" s="2"/>
    </row>
  </sheetData>
  <sheetProtection/>
  <mergeCells count="8">
    <mergeCell ref="A6:A10"/>
    <mergeCell ref="A15:A22"/>
    <mergeCell ref="A23:G23"/>
    <mergeCell ref="A24:A25"/>
    <mergeCell ref="A26:G26"/>
    <mergeCell ref="A11:G11"/>
    <mergeCell ref="A12:A13"/>
    <mergeCell ref="A14:G14"/>
  </mergeCells>
  <printOptions/>
  <pageMargins left="0.75" right="0.75" top="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Veronica Luna Cornejo</cp:lastModifiedBy>
  <cp:lastPrinted>2019-06-28T09:31:20Z</cp:lastPrinted>
  <dcterms:created xsi:type="dcterms:W3CDTF">1996-11-27T10:00:04Z</dcterms:created>
  <dcterms:modified xsi:type="dcterms:W3CDTF">2019-11-15T10:23:46Z</dcterms:modified>
  <cp:category/>
  <cp:version/>
  <cp:contentType/>
  <cp:contentStatus/>
</cp:coreProperties>
</file>