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524" windowWidth="10617" windowHeight="44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<sst xmlns="http://schemas.openxmlformats.org/spreadsheetml/2006/main" count="33" uniqueCount="32">
  <si>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</t>
  </si>
  <si>
    <t>Nacional</t>
  </si>
  <si>
    <t>Unión Europea</t>
  </si>
  <si>
    <t>Marzo</t>
  </si>
  <si>
    <t xml:space="preserve">Enero 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</si>
  <si>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</si>
  <si>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</si>
  <si>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</si>
  <si>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</si>
  <si>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</si>
  <si>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</si>
  <si>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</si>
  <si>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</si>
  <si>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</si>
  <si>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</si>
  <si>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</si>
  <si>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</si>
  <si>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COMERCIAL</t>
  </si>
  <si>
    <t>NO REGULAR</t>
  </si>
  <si>
    <t>REGULAR</t>
  </si>
  <si>
    <t>TOTAL TRÁFICO</t>
  </si>
  <si>
    <t xml:space="preserve">TOTAL </t>
  </si>
  <si>
    <t>MES</t>
  </si>
  <si>
    <t xml:space="preserve">O.C.T. </t>
  </si>
  <si>
    <t>TOTAL OPERACIONES EN VUELOS</t>
  </si>
  <si>
    <t>Nota: O.C.T.: Otras Clases de Tráfico.</t>
  </si>
  <si>
    <t>Todo el mundo</t>
  </si>
  <si>
    <t>OTROS SERVICIOS</t>
  </si>
  <si>
    <t>COMERCIALES</t>
  </si>
  <si>
    <t>UE Schengen</t>
  </si>
  <si>
    <t>UE no Schengen</t>
  </si>
  <si>
    <t>8.3.1. INFORME ESTADÍSTICO SOBRE MOVIMIENTOS DE LLEGADA Y SALIDA. AÑO 2016.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</si>
</sst>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5" customWidth="1"/>
    <col min="2" max="2" width="8.7109375" style="5" customWidth="1"/>
    <col min="3" max="3" width="11.00390625" style="5" customWidth="1"/>
    <col min="4" max="5" width="11.7109375" style="5" customWidth="1"/>
    <col min="6" max="7" width="9.140625" style="5" customWidth="1"/>
    <col min="8" max="8" width="8.7109375" style="5" customWidth="1"/>
    <col min="9" max="9" width="9.421875" style="5" customWidth="1"/>
    <col min="10" max="10" width="9.8515625" style="5" customWidth="1"/>
    <col min="11" max="11" width="10.00390625" style="5" customWidth="1"/>
    <col min="12" max="12" width="15.28125" style="5" customWidth="1"/>
    <col min="13" max="13" width="9.8515625" style="5" customWidth="1"/>
    <col min="14" max="16384" width="11.421875" style="5" customWidth="1"/>
  </cols>
  <sheetData>
    <row r="1" ht="15">
      <c r="A1" s="1" t="s">
        <v>31</v>
      </c>
    </row>
    <row r="2" spans="13:14" ht="15.75" customHeight="1" thickBot="1">
      <c r="M2" s="8"/>
      <c r="N2" s="8"/>
    </row>
    <row r="3" spans="1:13" ht="13.5" thickBot="1">
      <c r="A3" s="33" t="s">
        <v>22</v>
      </c>
      <c r="B3" s="36" t="s">
        <v>20</v>
      </c>
      <c r="C3" s="37"/>
      <c r="D3" s="37"/>
      <c r="E3" s="37"/>
      <c r="F3" s="37"/>
      <c r="G3" s="37"/>
      <c r="H3" s="37"/>
      <c r="I3" s="38"/>
      <c r="J3" s="39" t="s">
        <v>24</v>
      </c>
      <c r="K3" s="40"/>
      <c r="L3" s="40"/>
      <c r="M3" s="41"/>
    </row>
    <row r="4" spans="1:13" ht="13.5" thickBot="1">
      <c r="A4" s="34"/>
      <c r="B4" s="45" t="s">
        <v>17</v>
      </c>
      <c r="C4" s="46"/>
      <c r="D4" s="46"/>
      <c r="E4" s="46"/>
      <c r="F4" s="46"/>
      <c r="G4" s="11"/>
      <c r="H4" s="47" t="s">
        <v>23</v>
      </c>
      <c r="I4" s="47" t="s">
        <v>21</v>
      </c>
      <c r="J4" s="42"/>
      <c r="K4" s="43"/>
      <c r="L4" s="43"/>
      <c r="M4" s="44"/>
    </row>
    <row r="5" spans="1:13" ht="24.75">
      <c r="A5" s="34"/>
      <c r="B5" s="39" t="s">
        <v>1</v>
      </c>
      <c r="C5" s="50" t="s">
        <v>29</v>
      </c>
      <c r="D5" s="50" t="s">
        <v>30</v>
      </c>
      <c r="E5" s="40" t="s">
        <v>2</v>
      </c>
      <c r="F5" s="40" t="s">
        <v>16</v>
      </c>
      <c r="G5" s="32" t="s">
        <v>26</v>
      </c>
      <c r="H5" s="48"/>
      <c r="I5" s="48"/>
      <c r="J5" s="52" t="s">
        <v>19</v>
      </c>
      <c r="K5" s="50" t="s">
        <v>18</v>
      </c>
      <c r="L5" s="12" t="s">
        <v>27</v>
      </c>
      <c r="M5" s="30" t="s">
        <v>0</v>
      </c>
    </row>
    <row r="6" spans="1:13" ht="12.75" thickBot="1">
      <c r="A6" s="35"/>
      <c r="B6" s="42"/>
      <c r="C6" s="51"/>
      <c r="D6" s="54"/>
      <c r="E6" s="55"/>
      <c r="F6" s="43"/>
      <c r="G6" s="31"/>
      <c r="H6" s="49"/>
      <c r="I6" s="49"/>
      <c r="J6" s="53"/>
      <c r="K6" s="51"/>
      <c r="L6" s="13" t="s">
        <v>28</v>
      </c>
      <c r="M6" s="31"/>
    </row>
    <row r="7" spans="1:14" ht="12.75" thickBot="1">
      <c r="A7" s="6" t="s">
        <v>4</v>
      </c>
      <c r="B7" s="29">
        <v>1402</v>
      </c>
      <c r="C7" s="15">
        <v>833</v>
      </c>
      <c r="D7" s="15">
        <v>179</v>
      </c>
      <c r="E7" s="15">
        <f>SUM(C7:D7)</f>
        <v>1012</v>
      </c>
      <c r="F7" s="15">
        <f>G7-E7-B7</f>
        <v>55</v>
      </c>
      <c r="G7" s="16">
        <v>2469</v>
      </c>
      <c r="H7" s="23">
        <v>708</v>
      </c>
      <c r="I7" s="29">
        <f>SUM(G7:H7)</f>
        <v>3177</v>
      </c>
      <c r="J7" s="14">
        <v>2292</v>
      </c>
      <c r="K7">
        <v>109</v>
      </c>
      <c r="L7" s="15">
        <v>68</v>
      </c>
      <c r="M7" s="24">
        <f>J7+K7+L7</f>
        <v>2469</v>
      </c>
      <c r="N7" s="2"/>
    </row>
    <row r="8" spans="1:14" ht="12.75" thickBot="1">
      <c r="A8" s="6" t="s">
        <v>5</v>
      </c>
      <c r="B8" s="17">
        <v>1406</v>
      </c>
      <c r="C8" s="4">
        <v>830</v>
      </c>
      <c r="D8" s="4">
        <v>193</v>
      </c>
      <c r="E8" s="15">
        <f aca="true" t="shared" si="0" ref="E8:E18">SUM(C8:D8)</f>
        <v>1023</v>
      </c>
      <c r="F8" s="4">
        <f aca="true" t="shared" si="1" ref="F8:F18">G8-E8-B8</f>
        <v>68</v>
      </c>
      <c r="G8" s="18">
        <v>2497</v>
      </c>
      <c r="H8" s="23">
        <v>681</v>
      </c>
      <c r="I8" s="29">
        <f aca="true" t="shared" si="2" ref="I8:I18">SUM(G8:H8)</f>
        <v>3178</v>
      </c>
      <c r="J8" s="17">
        <v>2290</v>
      </c>
      <c r="K8">
        <v>122</v>
      </c>
      <c r="L8" s="4">
        <v>85</v>
      </c>
      <c r="M8" s="25">
        <f aca="true" t="shared" si="3" ref="M8:M18">J8+K8+L8</f>
        <v>2497</v>
      </c>
      <c r="N8" s="2"/>
    </row>
    <row r="9" spans="1:14" ht="12.75" thickBot="1">
      <c r="A9" s="6" t="s">
        <v>3</v>
      </c>
      <c r="B9" s="17">
        <v>1690</v>
      </c>
      <c r="C9" s="4">
        <v>1010</v>
      </c>
      <c r="D9" s="4">
        <v>216</v>
      </c>
      <c r="E9" s="15">
        <f t="shared" si="0"/>
        <v>1226</v>
      </c>
      <c r="F9" s="4">
        <f t="shared" si="1"/>
        <v>89</v>
      </c>
      <c r="G9" s="18">
        <v>3005</v>
      </c>
      <c r="H9" s="23">
        <v>763</v>
      </c>
      <c r="I9" s="29">
        <f t="shared" si="2"/>
        <v>3768</v>
      </c>
      <c r="J9" s="17">
        <v>2753</v>
      </c>
      <c r="K9">
        <v>167</v>
      </c>
      <c r="L9" s="4">
        <v>85</v>
      </c>
      <c r="M9" s="25">
        <f t="shared" si="3"/>
        <v>3005</v>
      </c>
      <c r="N9" s="2"/>
    </row>
    <row r="10" spans="1:14" ht="12.75" thickBot="1">
      <c r="A10" s="6" t="s">
        <v>6</v>
      </c>
      <c r="B10" s="17">
        <v>1815</v>
      </c>
      <c r="C10" s="4">
        <v>1190</v>
      </c>
      <c r="D10" s="4">
        <v>234</v>
      </c>
      <c r="E10" s="15">
        <f t="shared" si="0"/>
        <v>1424</v>
      </c>
      <c r="F10" s="4">
        <f t="shared" si="1"/>
        <v>76</v>
      </c>
      <c r="G10" s="18">
        <v>3315</v>
      </c>
      <c r="H10" s="23">
        <v>798</v>
      </c>
      <c r="I10" s="29">
        <f t="shared" si="2"/>
        <v>4113</v>
      </c>
      <c r="J10" s="17">
        <v>2999</v>
      </c>
      <c r="K10">
        <v>210</v>
      </c>
      <c r="L10" s="4">
        <v>106</v>
      </c>
      <c r="M10" s="25">
        <f t="shared" si="3"/>
        <v>3315</v>
      </c>
      <c r="N10" s="2"/>
    </row>
    <row r="11" spans="1:14" ht="12.75" thickBot="1">
      <c r="A11" s="6" t="s">
        <v>7</v>
      </c>
      <c r="B11" s="17">
        <v>1756</v>
      </c>
      <c r="C11" s="4">
        <v>1267</v>
      </c>
      <c r="D11" s="4">
        <v>242</v>
      </c>
      <c r="E11" s="15">
        <f t="shared" si="0"/>
        <v>1509</v>
      </c>
      <c r="F11" s="4">
        <f t="shared" si="1"/>
        <v>138</v>
      </c>
      <c r="G11" s="18">
        <v>3403</v>
      </c>
      <c r="H11" s="23">
        <v>884</v>
      </c>
      <c r="I11" s="29">
        <f t="shared" si="2"/>
        <v>4287</v>
      </c>
      <c r="J11" s="17">
        <v>3044</v>
      </c>
      <c r="K11">
        <v>238</v>
      </c>
      <c r="L11" s="4">
        <v>121</v>
      </c>
      <c r="M11" s="25">
        <f t="shared" si="3"/>
        <v>3403</v>
      </c>
      <c r="N11" s="2"/>
    </row>
    <row r="12" spans="1:14" ht="12.75" thickBot="1">
      <c r="A12" s="6" t="s">
        <v>8</v>
      </c>
      <c r="B12" s="17">
        <v>1699</v>
      </c>
      <c r="C12" s="4">
        <v>1177</v>
      </c>
      <c r="D12" s="4">
        <v>225</v>
      </c>
      <c r="E12" s="15">
        <f t="shared" si="0"/>
        <v>1402</v>
      </c>
      <c r="F12" s="4">
        <f t="shared" si="1"/>
        <v>87</v>
      </c>
      <c r="G12" s="18">
        <v>3188</v>
      </c>
      <c r="H12" s="23">
        <v>1074</v>
      </c>
      <c r="I12" s="29">
        <f t="shared" si="2"/>
        <v>4262</v>
      </c>
      <c r="J12" s="17">
        <v>2971</v>
      </c>
      <c r="K12">
        <v>153</v>
      </c>
      <c r="L12" s="4">
        <v>64</v>
      </c>
      <c r="M12" s="25">
        <f t="shared" si="3"/>
        <v>3188</v>
      </c>
      <c r="N12" s="2"/>
    </row>
    <row r="13" spans="1:14" ht="12.75" thickBot="1">
      <c r="A13" s="6" t="s">
        <v>9</v>
      </c>
      <c r="B13" s="17">
        <v>1625</v>
      </c>
      <c r="C13" s="4">
        <v>1166</v>
      </c>
      <c r="D13" s="4">
        <v>240</v>
      </c>
      <c r="E13" s="15">
        <f t="shared" si="0"/>
        <v>1406</v>
      </c>
      <c r="F13" s="4">
        <f t="shared" si="1"/>
        <v>57</v>
      </c>
      <c r="G13" s="18">
        <v>3088</v>
      </c>
      <c r="H13" s="23">
        <v>981</v>
      </c>
      <c r="I13" s="29">
        <f t="shared" si="2"/>
        <v>4069</v>
      </c>
      <c r="J13" s="17">
        <v>2896</v>
      </c>
      <c r="K13">
        <v>137</v>
      </c>
      <c r="L13" s="4">
        <v>55</v>
      </c>
      <c r="M13" s="25">
        <f t="shared" si="3"/>
        <v>3088</v>
      </c>
      <c r="N13" s="2"/>
    </row>
    <row r="14" spans="1:14" ht="12.75" thickBot="1">
      <c r="A14" s="6" t="s">
        <v>10</v>
      </c>
      <c r="B14" s="17">
        <v>1572</v>
      </c>
      <c r="C14" s="4">
        <v>1159</v>
      </c>
      <c r="D14" s="4">
        <v>242</v>
      </c>
      <c r="E14" s="15">
        <f t="shared" si="0"/>
        <v>1401</v>
      </c>
      <c r="F14" s="4">
        <f t="shared" si="1"/>
        <v>77</v>
      </c>
      <c r="G14" s="18">
        <v>3050</v>
      </c>
      <c r="H14" s="23">
        <v>887</v>
      </c>
      <c r="I14" s="29">
        <f t="shared" si="2"/>
        <v>3937</v>
      </c>
      <c r="J14" s="17">
        <v>2840</v>
      </c>
      <c r="K14">
        <v>136</v>
      </c>
      <c r="L14" s="4">
        <v>74</v>
      </c>
      <c r="M14" s="25">
        <f t="shared" si="3"/>
        <v>3050</v>
      </c>
      <c r="N14" s="28"/>
    </row>
    <row r="15" spans="1:14" ht="12.75" thickBot="1">
      <c r="A15" s="6" t="s">
        <v>11</v>
      </c>
      <c r="B15" s="17">
        <v>1666</v>
      </c>
      <c r="C15" s="4">
        <v>1217</v>
      </c>
      <c r="D15" s="4">
        <v>232</v>
      </c>
      <c r="E15" s="15">
        <f t="shared" si="0"/>
        <v>1449</v>
      </c>
      <c r="F15" s="4">
        <f t="shared" si="1"/>
        <v>95</v>
      </c>
      <c r="G15" s="18">
        <v>3210</v>
      </c>
      <c r="H15" s="23">
        <v>914</v>
      </c>
      <c r="I15" s="29">
        <f t="shared" si="2"/>
        <v>4124</v>
      </c>
      <c r="J15" s="17">
        <v>2940</v>
      </c>
      <c r="K15">
        <v>183</v>
      </c>
      <c r="L15" s="4">
        <v>87</v>
      </c>
      <c r="M15" s="25">
        <f t="shared" si="3"/>
        <v>3210</v>
      </c>
      <c r="N15" s="2"/>
    </row>
    <row r="16" spans="1:14" ht="12.75" thickBot="1">
      <c r="A16" s="6" t="s">
        <v>12</v>
      </c>
      <c r="B16" s="17">
        <v>1575</v>
      </c>
      <c r="C16" s="4">
        <v>1251</v>
      </c>
      <c r="D16" s="4">
        <v>251</v>
      </c>
      <c r="E16" s="15">
        <f t="shared" si="0"/>
        <v>1502</v>
      </c>
      <c r="F16" s="4">
        <f t="shared" si="1"/>
        <v>104</v>
      </c>
      <c r="G16" s="18">
        <v>3181</v>
      </c>
      <c r="H16" s="23">
        <v>833</v>
      </c>
      <c r="I16" s="29">
        <f t="shared" si="2"/>
        <v>4014</v>
      </c>
      <c r="J16" s="17">
        <v>2895</v>
      </c>
      <c r="K16">
        <v>183</v>
      </c>
      <c r="L16" s="4">
        <v>103</v>
      </c>
      <c r="M16" s="25">
        <f t="shared" si="3"/>
        <v>3181</v>
      </c>
      <c r="N16" s="2"/>
    </row>
    <row r="17" spans="1:14" ht="12.75" thickBot="1">
      <c r="A17" s="6" t="s">
        <v>13</v>
      </c>
      <c r="B17" s="17">
        <v>1485</v>
      </c>
      <c r="C17" s="4">
        <v>948</v>
      </c>
      <c r="D17" s="4">
        <v>208</v>
      </c>
      <c r="E17" s="15">
        <f t="shared" si="0"/>
        <v>1156</v>
      </c>
      <c r="F17" s="4">
        <f t="shared" si="1"/>
        <v>78</v>
      </c>
      <c r="G17" s="18">
        <v>2719</v>
      </c>
      <c r="H17" s="23">
        <v>764</v>
      </c>
      <c r="I17" s="29">
        <f t="shared" si="2"/>
        <v>3483</v>
      </c>
      <c r="J17" s="17">
        <v>2522</v>
      </c>
      <c r="K17" s="4">
        <v>128</v>
      </c>
      <c r="L17" s="4">
        <v>69</v>
      </c>
      <c r="M17" s="25">
        <f t="shared" si="3"/>
        <v>2719</v>
      </c>
      <c r="N17" s="2"/>
    </row>
    <row r="18" spans="1:14" ht="12">
      <c r="A18" s="6" t="s">
        <v>14</v>
      </c>
      <c r="B18" s="17">
        <v>1410</v>
      </c>
      <c r="C18" s="4">
        <v>942</v>
      </c>
      <c r="D18" s="4">
        <v>209</v>
      </c>
      <c r="E18" s="15">
        <f t="shared" si="0"/>
        <v>1151</v>
      </c>
      <c r="F18" s="4">
        <f t="shared" si="1"/>
        <v>78</v>
      </c>
      <c r="G18" s="18">
        <v>2639</v>
      </c>
      <c r="H18" s="23">
        <v>787</v>
      </c>
      <c r="I18" s="29">
        <f t="shared" si="2"/>
        <v>3426</v>
      </c>
      <c r="J18" s="17">
        <v>2454</v>
      </c>
      <c r="K18" s="4">
        <v>125</v>
      </c>
      <c r="L18" s="4">
        <v>60</v>
      </c>
      <c r="M18" s="25">
        <f t="shared" si="3"/>
        <v>2639</v>
      </c>
      <c r="N18" s="2"/>
    </row>
    <row r="19" spans="1:14" ht="23.25" customHeight="1" thickBot="1">
      <c r="A19" s="3" t="s">
        <v>0</v>
      </c>
      <c r="B19" s="19">
        <f aca="true" t="shared" si="4" ref="B19:M19">SUM(B7:B18)</f>
        <v>19101</v>
      </c>
      <c r="C19" s="20">
        <f t="shared" si="4"/>
        <v>12990</v>
      </c>
      <c r="D19" s="20">
        <f t="shared" si="4"/>
        <v>2671</v>
      </c>
      <c r="E19" s="20">
        <f t="shared" si="4"/>
        <v>15661</v>
      </c>
      <c r="F19" s="20">
        <f t="shared" si="4"/>
        <v>1002</v>
      </c>
      <c r="G19" s="21">
        <f t="shared" si="4"/>
        <v>35764</v>
      </c>
      <c r="H19" s="22">
        <f t="shared" si="4"/>
        <v>10074</v>
      </c>
      <c r="I19" s="22">
        <f t="shared" si="4"/>
        <v>45838</v>
      </c>
      <c r="J19" s="19">
        <f t="shared" si="4"/>
        <v>32896</v>
      </c>
      <c r="K19" s="20">
        <f t="shared" si="4"/>
        <v>1891</v>
      </c>
      <c r="L19" s="20">
        <f t="shared" si="4"/>
        <v>977</v>
      </c>
      <c r="M19" s="26">
        <f t="shared" si="4"/>
        <v>35764</v>
      </c>
      <c r="N19" s="2"/>
    </row>
    <row r="20" spans="10:13" ht="12">
      <c r="J20" s="7"/>
      <c r="K20" s="7"/>
      <c r="L20" s="7"/>
      <c r="M20" s="7"/>
    </row>
    <row r="21" spans="1:13" ht="12">
      <c r="A21" s="5" t="s">
        <v>25</v>
      </c>
      <c r="K21" s="2"/>
      <c r="M21" s="27"/>
    </row>
    <row r="22" spans="1:11" ht="12">
      <c r="A22" s="9"/>
      <c r="K22" s="2"/>
    </row>
    <row r="23" ht="12">
      <c r="A23" s="10" t="s">
        <v>15</v>
      </c>
    </row>
  </sheetData>
  <sheetProtection/>
  <mergeCells count="15">
    <mergeCell ref="C5:C6"/>
    <mergeCell ref="F5:F6"/>
    <mergeCell ref="J5:J6"/>
    <mergeCell ref="D5:D6"/>
    <mergeCell ref="E5:E6"/>
    <mergeCell ref="M5:M6"/>
    <mergeCell ref="G5:G6"/>
    <mergeCell ref="A3:A6"/>
    <mergeCell ref="B3:I3"/>
    <mergeCell ref="J3:M4"/>
    <mergeCell ref="B4:F4"/>
    <mergeCell ref="H4:H6"/>
    <mergeCell ref="K5:K6"/>
    <mergeCell ref="I4:I6"/>
    <mergeCell ref="B5:B6"/>
  </mergeCells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2015-10-06T06:50:11Z</cp:lastPrinted>
  <dcterms:created xsi:type="dcterms:W3CDTF">2000-08-18T07:49:08Z</dcterms:created>
  <dcterms:modified xsi:type="dcterms:W3CDTF">2017-12-21T12:55:16Z</dcterms:modified>
  <cp:category/>
  <cp:version/>
  <cp:contentType/>
  <cp:contentStatus/>
</cp:coreProperties>
</file>