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0" windowWidth="8415" windowHeight="9060" tabRatio="877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<sst xmlns="http://schemas.openxmlformats.org/spreadsheetml/2006/main" count="57" uniqueCount="35">
  <si>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</si>
  <si>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</si>
  <si>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</si>
  <si>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</si>
  <si>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</si>
  <si>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</si>
  <si>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</si>
  <si>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</si>
  <si>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</si>
  <si>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</si>
  <si>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</si>
  <si>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</si>
  <si>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</si>
  <si>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</si>
  <si>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</si>
  <si>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</si>
  <si>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</si>
  <si>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</si>
  <si>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</si>
  <si>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</si>
  <si>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</si>
  <si>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</si>
  <si>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</si>
  <si>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</si>
  <si>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</si>
  <si>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</si>
  <si>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</si>
  <si>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</si>
  <si>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</si>
  <si>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</si>
  <si>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</si>
  <si>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</si>
  <si>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</si>
  <si>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>NORTE</t>
  </si>
  <si>
    <t>2.2.1.2. PORCENTAJES DE POBLACIÓN POR GRUPOS DE EDADES EN LOS DISTRITOS SOBRE EL TOTAL DEL DISTRITO.  A 01/01/2021.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</si>
</sst>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13.421875" style="0" customWidth="1"/>
    <col min="2" max="2" width="7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3" t="s">
        <v>33</v>
      </c>
      <c r="O4" s="33"/>
      <c r="P4" s="33" t="s">
        <v>28</v>
      </c>
      <c r="Q4" s="33"/>
      <c r="R4" s="33" t="s">
        <v>3</v>
      </c>
      <c r="S4" s="33"/>
      <c r="T4" s="33" t="s">
        <v>29</v>
      </c>
      <c r="U4" s="33"/>
      <c r="V4" s="33" t="s">
        <v>30</v>
      </c>
      <c r="W4" s="33"/>
      <c r="X4" s="16" t="s">
        <v>6</v>
      </c>
      <c r="Y4" s="19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3"/>
      <c r="Y6" s="20"/>
    </row>
    <row r="7" spans="1:25" ht="12.75">
      <c r="A7" s="10" t="s">
        <v>26</v>
      </c>
      <c r="B7" s="26">
        <v>1906</v>
      </c>
      <c r="C7" s="3">
        <f>(B7*100)/B$26</f>
        <v>3.3319930772861563</v>
      </c>
      <c r="D7" s="26">
        <v>2740</v>
      </c>
      <c r="E7" s="3">
        <f aca="true" t="shared" si="0" ref="E7:E26">(D7*100)/D$26</f>
        <v>3.67085555049436</v>
      </c>
      <c r="F7" s="26">
        <v>2046</v>
      </c>
      <c r="G7" s="3">
        <f aca="true" t="shared" si="1" ref="G7:G26">(F7*100)/F$26</f>
        <v>4.006109022556391</v>
      </c>
      <c r="H7" s="26">
        <v>3792</v>
      </c>
      <c r="I7" s="3">
        <f aca="true" t="shared" si="2" ref="I7:I26">(H7*100)/H$26</f>
        <v>4.23346581521011</v>
      </c>
      <c r="J7" s="26">
        <v>3157</v>
      </c>
      <c r="K7" s="3">
        <f aca="true" t="shared" si="3" ref="K7:K26">(J7*100)/J$26</f>
        <v>4.5165813041861</v>
      </c>
      <c r="L7" s="26">
        <v>1578</v>
      </c>
      <c r="M7" s="3">
        <f aca="true" t="shared" si="4" ref="M7:M26">(L7*100)/L$26</f>
        <v>3.3534512070724243</v>
      </c>
      <c r="N7" s="26">
        <v>2889</v>
      </c>
      <c r="O7" s="3">
        <f aca="true" t="shared" si="5" ref="O7:O26">(N7*100)/N$26</f>
        <v>3.984662703612264</v>
      </c>
      <c r="P7" s="26">
        <v>2121</v>
      </c>
      <c r="Q7" s="3">
        <f aca="true" t="shared" si="6" ref="Q7:Q26">(P7*100)/P$26</f>
        <v>3.5455776399592116</v>
      </c>
      <c r="R7" s="26">
        <v>4810</v>
      </c>
      <c r="S7" s="3">
        <f aca="true" t="shared" si="7" ref="S7:S26">(R7*100)/R$26</f>
        <v>4.569376626831075</v>
      </c>
      <c r="T7" s="26">
        <v>2177</v>
      </c>
      <c r="U7" s="3">
        <f aca="true" t="shared" si="8" ref="U7:U26">(T7*100)/T$26</f>
        <v>5.172741529249632</v>
      </c>
      <c r="V7" s="26">
        <v>1120</v>
      </c>
      <c r="W7" s="3">
        <f aca="true" t="shared" si="9" ref="W7:W26">(V7*100)/V$26</f>
        <v>4.4141410160406735</v>
      </c>
      <c r="X7" s="23">
        <f>B7+D7+F7+H7+J7+L7+N7+P7+R7+T7+V7</f>
        <v>28336</v>
      </c>
      <c r="Y7" s="21"/>
    </row>
    <row r="8" spans="1:25" ht="12.75">
      <c r="A8" s="10" t="s">
        <v>8</v>
      </c>
      <c r="B8" s="26">
        <v>2304</v>
      </c>
      <c r="C8" s="3">
        <f>(B8*100)/B$26</f>
        <v>4.02776078177718</v>
      </c>
      <c r="D8" s="26">
        <v>3129</v>
      </c>
      <c r="E8" s="3">
        <f t="shared" si="0"/>
        <v>4.192009860400311</v>
      </c>
      <c r="F8" s="26">
        <v>2349</v>
      </c>
      <c r="G8" s="3">
        <f t="shared" si="1"/>
        <v>4.5993890977443606</v>
      </c>
      <c r="H8" s="26">
        <v>4292</v>
      </c>
      <c r="I8" s="3">
        <f t="shared" si="2"/>
        <v>4.7916759701692495</v>
      </c>
      <c r="J8" s="26">
        <v>3346</v>
      </c>
      <c r="K8" s="3">
        <f t="shared" si="3"/>
        <v>4.786975306875733</v>
      </c>
      <c r="L8" s="26">
        <v>1848</v>
      </c>
      <c r="M8" s="3">
        <f t="shared" si="4"/>
        <v>3.9272356341380483</v>
      </c>
      <c r="N8" s="26">
        <v>3378</v>
      </c>
      <c r="O8" s="3">
        <f t="shared" si="5"/>
        <v>4.6591175537563965</v>
      </c>
      <c r="P8" s="26">
        <v>2549</v>
      </c>
      <c r="Q8" s="3">
        <f t="shared" si="6"/>
        <v>4.261045452265927</v>
      </c>
      <c r="R8" s="26">
        <v>5584</v>
      </c>
      <c r="S8" s="3">
        <f t="shared" si="7"/>
        <v>5.3046567742670945</v>
      </c>
      <c r="T8" s="26">
        <v>2868</v>
      </c>
      <c r="U8" s="3">
        <f t="shared" si="8"/>
        <v>6.814617687592073</v>
      </c>
      <c r="V8" s="26">
        <v>1270</v>
      </c>
      <c r="W8" s="3">
        <f t="shared" si="9"/>
        <v>5.005320616403263</v>
      </c>
      <c r="X8" s="24">
        <f aca="true" t="shared" si="10" ref="X8:X25">B8+D8+F8+H8+J8+L8+N8+P8+R8+T8+V8</f>
        <v>32917</v>
      </c>
      <c r="Y8" s="21"/>
    </row>
    <row r="9" spans="1:25" ht="12.75">
      <c r="A9" s="10" t="s">
        <v>9</v>
      </c>
      <c r="B9" s="26">
        <v>2536</v>
      </c>
      <c r="C9" s="3">
        <f aca="true" t="shared" si="11" ref="C9:C26">(B9*100)/B$26</f>
        <v>4.433333916053354</v>
      </c>
      <c r="D9" s="26">
        <v>3413</v>
      </c>
      <c r="E9" s="3">
        <f t="shared" si="0"/>
        <v>4.572492698480748</v>
      </c>
      <c r="F9" s="26">
        <v>2492</v>
      </c>
      <c r="G9" s="3">
        <f t="shared" si="1"/>
        <v>4.879385964912281</v>
      </c>
      <c r="H9" s="26">
        <v>5296</v>
      </c>
      <c r="I9" s="3">
        <f t="shared" si="2"/>
        <v>5.9125619613272</v>
      </c>
      <c r="J9" s="26">
        <v>3923</v>
      </c>
      <c r="K9" s="3">
        <f t="shared" si="3"/>
        <v>5.6124638759335035</v>
      </c>
      <c r="L9" s="26">
        <v>2182</v>
      </c>
      <c r="M9" s="3">
        <f t="shared" si="4"/>
        <v>4.637028221693302</v>
      </c>
      <c r="N9" s="26">
        <v>3898</v>
      </c>
      <c r="O9" s="3">
        <f t="shared" si="5"/>
        <v>5.376329255341158</v>
      </c>
      <c r="P9" s="26">
        <v>2850</v>
      </c>
      <c r="Q9" s="3">
        <f t="shared" si="6"/>
        <v>4.764213236154528</v>
      </c>
      <c r="R9" s="26">
        <v>6650</v>
      </c>
      <c r="S9" s="3">
        <f t="shared" si="7"/>
        <v>6.317329432105333</v>
      </c>
      <c r="T9" s="26">
        <v>2742</v>
      </c>
      <c r="U9" s="3">
        <f t="shared" si="8"/>
        <v>6.51523071805351</v>
      </c>
      <c r="V9" s="26">
        <v>1408</v>
      </c>
      <c r="W9" s="3">
        <f t="shared" si="9"/>
        <v>5.549205848736846</v>
      </c>
      <c r="X9" s="24">
        <f t="shared" si="10"/>
        <v>37390</v>
      </c>
      <c r="Y9" s="21"/>
    </row>
    <row r="10" spans="1:25" ht="12.75">
      <c r="A10" s="12" t="s">
        <v>10</v>
      </c>
      <c r="B10" s="26">
        <v>2507</v>
      </c>
      <c r="C10" s="3">
        <f t="shared" si="11"/>
        <v>4.382637274268832</v>
      </c>
      <c r="D10" s="26">
        <v>3162</v>
      </c>
      <c r="E10" s="3">
        <f t="shared" si="0"/>
        <v>4.236220894402615</v>
      </c>
      <c r="F10" s="26">
        <v>2591</v>
      </c>
      <c r="G10" s="3">
        <f t="shared" si="1"/>
        <v>5.073229949874687</v>
      </c>
      <c r="H10" s="26">
        <v>4418</v>
      </c>
      <c r="I10" s="3">
        <f t="shared" si="2"/>
        <v>4.932344929218952</v>
      </c>
      <c r="J10" s="26">
        <v>3934</v>
      </c>
      <c r="K10" s="3">
        <f t="shared" si="3"/>
        <v>5.62820109302126</v>
      </c>
      <c r="L10" s="26">
        <v>2143</v>
      </c>
      <c r="M10" s="3">
        <f t="shared" si="4"/>
        <v>4.554148248894934</v>
      </c>
      <c r="N10" s="26">
        <v>3835</v>
      </c>
      <c r="O10" s="3">
        <f t="shared" si="5"/>
        <v>5.28943629918762</v>
      </c>
      <c r="P10" s="26">
        <v>2716</v>
      </c>
      <c r="Q10" s="3">
        <f t="shared" si="6"/>
        <v>4.540211631366911</v>
      </c>
      <c r="R10" s="26">
        <v>7235</v>
      </c>
      <c r="S10" s="3">
        <f t="shared" si="7"/>
        <v>6.873064427260464</v>
      </c>
      <c r="T10" s="26">
        <v>2294</v>
      </c>
      <c r="U10" s="3">
        <f t="shared" si="8"/>
        <v>5.450743715249727</v>
      </c>
      <c r="V10" s="26">
        <v>1341</v>
      </c>
      <c r="W10" s="3">
        <f t="shared" si="9"/>
        <v>5.285145627241556</v>
      </c>
      <c r="X10" s="24">
        <f t="shared" si="10"/>
        <v>36176</v>
      </c>
      <c r="Y10" s="21"/>
    </row>
    <row r="11" spans="1:25" ht="12.75">
      <c r="A11" s="12" t="s">
        <v>11</v>
      </c>
      <c r="B11" s="26">
        <v>2423</v>
      </c>
      <c r="C11" s="3">
        <f t="shared" si="11"/>
        <v>4.235791829099872</v>
      </c>
      <c r="D11" s="26">
        <v>3627</v>
      </c>
      <c r="E11" s="3">
        <f t="shared" si="0"/>
        <v>4.859194555344176</v>
      </c>
      <c r="F11" s="26">
        <v>2458</v>
      </c>
      <c r="G11" s="3">
        <f t="shared" si="1"/>
        <v>4.81281328320802</v>
      </c>
      <c r="H11" s="26">
        <v>4585</v>
      </c>
      <c r="I11" s="3">
        <f t="shared" si="2"/>
        <v>5.118787120975305</v>
      </c>
      <c r="J11" s="26">
        <v>4122</v>
      </c>
      <c r="K11" s="3">
        <f t="shared" si="3"/>
        <v>5.897164439612006</v>
      </c>
      <c r="L11" s="26">
        <v>2062</v>
      </c>
      <c r="M11" s="3">
        <f t="shared" si="4"/>
        <v>4.382012920775247</v>
      </c>
      <c r="N11" s="26">
        <v>3801</v>
      </c>
      <c r="O11" s="3">
        <f t="shared" si="5"/>
        <v>5.242541687930155</v>
      </c>
      <c r="P11" s="26">
        <v>2846</v>
      </c>
      <c r="Q11" s="3">
        <f t="shared" si="6"/>
        <v>4.757526621086241</v>
      </c>
      <c r="R11" s="26">
        <v>6095</v>
      </c>
      <c r="S11" s="3">
        <f t="shared" si="7"/>
        <v>5.790093667470979</v>
      </c>
      <c r="T11" s="26">
        <v>2153</v>
      </c>
      <c r="U11" s="3">
        <f t="shared" si="8"/>
        <v>5.115715439813715</v>
      </c>
      <c r="V11" s="26">
        <v>1303</v>
      </c>
      <c r="W11" s="3">
        <f t="shared" si="9"/>
        <v>5.135380128483033</v>
      </c>
      <c r="X11" s="24">
        <f t="shared" si="10"/>
        <v>35475</v>
      </c>
      <c r="Y11" s="21"/>
    </row>
    <row r="12" spans="1:25" ht="12.75">
      <c r="A12" s="12" t="s">
        <v>12</v>
      </c>
      <c r="B12" s="26">
        <v>2977</v>
      </c>
      <c r="C12" s="3">
        <f t="shared" si="11"/>
        <v>5.204272503190392</v>
      </c>
      <c r="D12" s="26">
        <v>4550</v>
      </c>
      <c r="E12" s="3">
        <f t="shared" si="0"/>
        <v>6.095763779105598</v>
      </c>
      <c r="F12" s="26">
        <v>2487</v>
      </c>
      <c r="G12" s="3">
        <f t="shared" si="1"/>
        <v>4.869595864661654</v>
      </c>
      <c r="H12" s="26">
        <v>5715</v>
      </c>
      <c r="I12" s="3">
        <f t="shared" si="2"/>
        <v>6.380342071182959</v>
      </c>
      <c r="J12" s="26">
        <v>4295</v>
      </c>
      <c r="K12" s="3">
        <f t="shared" si="3"/>
        <v>6.1446679447194485</v>
      </c>
      <c r="L12" s="26">
        <v>2399</v>
      </c>
      <c r="M12" s="3">
        <f t="shared" si="4"/>
        <v>5.098180890853452</v>
      </c>
      <c r="N12" s="26">
        <v>4028</v>
      </c>
      <c r="O12" s="3">
        <f t="shared" si="5"/>
        <v>5.555632180737349</v>
      </c>
      <c r="P12" s="26">
        <v>3378</v>
      </c>
      <c r="Q12" s="3">
        <f t="shared" si="6"/>
        <v>5.646846425168419</v>
      </c>
      <c r="R12" s="26">
        <v>5648</v>
      </c>
      <c r="S12" s="3">
        <f t="shared" si="7"/>
        <v>5.365455132711417</v>
      </c>
      <c r="T12" s="26">
        <v>2172</v>
      </c>
      <c r="U12" s="3">
        <f t="shared" si="8"/>
        <v>5.160861093950483</v>
      </c>
      <c r="V12" s="26">
        <v>1296</v>
      </c>
      <c r="W12" s="3">
        <f t="shared" si="9"/>
        <v>5.1077917471327785</v>
      </c>
      <c r="X12" s="24">
        <f t="shared" si="10"/>
        <v>38945</v>
      </c>
      <c r="Y12" s="21"/>
    </row>
    <row r="13" spans="1:25" ht="12.75">
      <c r="A13" s="12" t="s">
        <v>13</v>
      </c>
      <c r="B13" s="26">
        <v>3521</v>
      </c>
      <c r="C13" s="3">
        <f t="shared" si="11"/>
        <v>6.15527157666556</v>
      </c>
      <c r="D13" s="26">
        <v>4635</v>
      </c>
      <c r="E13" s="3">
        <f t="shared" si="0"/>
        <v>6.209640684869108</v>
      </c>
      <c r="F13" s="26">
        <v>2583</v>
      </c>
      <c r="G13" s="3">
        <f t="shared" si="1"/>
        <v>5.057565789473684</v>
      </c>
      <c r="H13" s="26">
        <v>6090</v>
      </c>
      <c r="I13" s="3">
        <f t="shared" si="2"/>
        <v>6.798999687402313</v>
      </c>
      <c r="J13" s="26">
        <v>4067</v>
      </c>
      <c r="K13" s="3">
        <f t="shared" si="3"/>
        <v>5.818478354173224</v>
      </c>
      <c r="L13" s="26">
        <v>2506</v>
      </c>
      <c r="M13" s="3">
        <f t="shared" si="4"/>
        <v>5.32556953417205</v>
      </c>
      <c r="N13" s="26">
        <v>4462</v>
      </c>
      <c r="O13" s="3">
        <f t="shared" si="5"/>
        <v>6.1542281009061695</v>
      </c>
      <c r="P13" s="26">
        <v>3363</v>
      </c>
      <c r="Q13" s="3">
        <f t="shared" si="6"/>
        <v>5.6217716186623425</v>
      </c>
      <c r="R13" s="26">
        <v>6061</v>
      </c>
      <c r="S13" s="3">
        <f t="shared" si="7"/>
        <v>5.757794539547432</v>
      </c>
      <c r="T13" s="26">
        <v>2123</v>
      </c>
      <c r="U13" s="3">
        <f t="shared" si="8"/>
        <v>5.044432828018818</v>
      </c>
      <c r="V13" s="26">
        <v>1202</v>
      </c>
      <c r="W13" s="3">
        <f t="shared" si="9"/>
        <v>4.737319197572223</v>
      </c>
      <c r="X13" s="24">
        <f t="shared" si="10"/>
        <v>40613</v>
      </c>
      <c r="Y13" s="21"/>
    </row>
    <row r="14" spans="1:25" ht="12.75">
      <c r="A14" s="12" t="s">
        <v>14</v>
      </c>
      <c r="B14" s="26">
        <v>4125</v>
      </c>
      <c r="C14" s="3">
        <f t="shared" si="11"/>
        <v>7.2111602538328405</v>
      </c>
      <c r="D14" s="26">
        <v>5384</v>
      </c>
      <c r="E14" s="3">
        <f t="shared" si="0"/>
        <v>7.213097183891107</v>
      </c>
      <c r="F14" s="26">
        <v>3074</v>
      </c>
      <c r="G14" s="3">
        <f t="shared" si="1"/>
        <v>6.0189536340852134</v>
      </c>
      <c r="H14" s="26">
        <v>6350</v>
      </c>
      <c r="I14" s="3">
        <f t="shared" si="2"/>
        <v>7.089268967981066</v>
      </c>
      <c r="J14" s="26">
        <v>4442</v>
      </c>
      <c r="K14" s="3">
        <f t="shared" si="3"/>
        <v>6.35497439125583</v>
      </c>
      <c r="L14" s="26">
        <v>2881</v>
      </c>
      <c r="M14" s="3">
        <f t="shared" si="4"/>
        <v>6.122492349540972</v>
      </c>
      <c r="N14" s="26">
        <v>5515</v>
      </c>
      <c r="O14" s="3">
        <f t="shared" si="5"/>
        <v>7.606581796615313</v>
      </c>
      <c r="P14" s="26">
        <v>3738</v>
      </c>
      <c r="Q14" s="3">
        <f t="shared" si="6"/>
        <v>6.248641781314254</v>
      </c>
      <c r="R14" s="26">
        <v>7557</v>
      </c>
      <c r="S14" s="3">
        <f t="shared" si="7"/>
        <v>7.178956168183459</v>
      </c>
      <c r="T14" s="26">
        <v>2855</v>
      </c>
      <c r="U14" s="3">
        <f t="shared" si="8"/>
        <v>6.783728555814285</v>
      </c>
      <c r="V14" s="26">
        <v>1444</v>
      </c>
      <c r="W14" s="3">
        <f t="shared" si="9"/>
        <v>5.6910889528238675</v>
      </c>
      <c r="X14" s="24">
        <f t="shared" si="10"/>
        <v>47365</v>
      </c>
      <c r="Y14" s="21"/>
    </row>
    <row r="15" spans="1:25" ht="12.75">
      <c r="A15" s="12" t="s">
        <v>15</v>
      </c>
      <c r="B15" s="26">
        <v>4923</v>
      </c>
      <c r="C15" s="3">
        <f t="shared" si="11"/>
        <v>8.606191982937958</v>
      </c>
      <c r="D15" s="26">
        <v>6188</v>
      </c>
      <c r="E15" s="3">
        <f t="shared" si="0"/>
        <v>8.290238739583613</v>
      </c>
      <c r="F15" s="26">
        <v>3771</v>
      </c>
      <c r="G15" s="3">
        <f t="shared" si="1"/>
        <v>7.383693609022556</v>
      </c>
      <c r="H15" s="26">
        <v>7817</v>
      </c>
      <c r="I15" s="3">
        <f t="shared" si="2"/>
        <v>8.72705756263118</v>
      </c>
      <c r="J15" s="26">
        <v>5077</v>
      </c>
      <c r="K15" s="3">
        <f t="shared" si="3"/>
        <v>7.263441014049043</v>
      </c>
      <c r="L15" s="26">
        <v>3552</v>
      </c>
      <c r="M15" s="3">
        <f t="shared" si="4"/>
        <v>7.548452907174431</v>
      </c>
      <c r="N15" s="26">
        <v>6039</v>
      </c>
      <c r="O15" s="3">
        <f t="shared" si="5"/>
        <v>8.329310511289188</v>
      </c>
      <c r="P15" s="26">
        <v>4441</v>
      </c>
      <c r="Q15" s="3">
        <f t="shared" si="6"/>
        <v>7.423814379565704</v>
      </c>
      <c r="R15" s="26">
        <v>8824</v>
      </c>
      <c r="S15" s="3">
        <f t="shared" si="7"/>
        <v>8.382573670510896</v>
      </c>
      <c r="T15" s="26">
        <v>4094</v>
      </c>
      <c r="U15" s="3">
        <f t="shared" si="8"/>
        <v>9.727700422943496</v>
      </c>
      <c r="V15" s="26">
        <v>1842</v>
      </c>
      <c r="W15" s="3">
        <f t="shared" si="9"/>
        <v>7.259685492452607</v>
      </c>
      <c r="X15" s="24">
        <f t="shared" si="10"/>
        <v>56568</v>
      </c>
      <c r="Y15" s="21"/>
    </row>
    <row r="16" spans="1:25" ht="12.75">
      <c r="A16" s="12" t="s">
        <v>16</v>
      </c>
      <c r="B16" s="26">
        <v>4995</v>
      </c>
      <c r="C16" s="3">
        <f t="shared" si="11"/>
        <v>8.732059507368495</v>
      </c>
      <c r="D16" s="26">
        <v>5902</v>
      </c>
      <c r="E16" s="3">
        <f t="shared" si="0"/>
        <v>7.907076444896975</v>
      </c>
      <c r="F16" s="26">
        <v>3859</v>
      </c>
      <c r="G16" s="3">
        <f t="shared" si="1"/>
        <v>7.5559993734335835</v>
      </c>
      <c r="H16" s="26">
        <v>6997</v>
      </c>
      <c r="I16" s="3">
        <f t="shared" si="2"/>
        <v>7.811592908498191</v>
      </c>
      <c r="J16" s="26">
        <v>4956</v>
      </c>
      <c r="K16" s="3">
        <f t="shared" si="3"/>
        <v>7.090331626083722</v>
      </c>
      <c r="L16" s="26">
        <v>3686</v>
      </c>
      <c r="M16" s="3">
        <f t="shared" si="4"/>
        <v>7.833219993199592</v>
      </c>
      <c r="N16" s="26">
        <v>5539</v>
      </c>
      <c r="O16" s="3">
        <f t="shared" si="5"/>
        <v>7.639683875149994</v>
      </c>
      <c r="P16" s="26">
        <v>4424</v>
      </c>
      <c r="Q16" s="3">
        <f t="shared" si="6"/>
        <v>7.395396265525484</v>
      </c>
      <c r="R16" s="26">
        <v>9476</v>
      </c>
      <c r="S16" s="3">
        <f t="shared" si="7"/>
        <v>9.001956947162427</v>
      </c>
      <c r="T16" s="26">
        <v>3540</v>
      </c>
      <c r="U16" s="3">
        <f t="shared" si="8"/>
        <v>8.411348191797748</v>
      </c>
      <c r="V16" s="26">
        <v>1950</v>
      </c>
      <c r="W16" s="3">
        <f t="shared" si="9"/>
        <v>7.685334804713672</v>
      </c>
      <c r="X16" s="24">
        <f t="shared" si="10"/>
        <v>55324</v>
      </c>
      <c r="Y16" s="21"/>
    </row>
    <row r="17" spans="1:25" ht="12.75">
      <c r="A17" s="12" t="s">
        <v>17</v>
      </c>
      <c r="B17" s="26">
        <v>4901</v>
      </c>
      <c r="C17" s="3">
        <f t="shared" si="11"/>
        <v>8.567732461584182</v>
      </c>
      <c r="D17" s="26">
        <v>5435</v>
      </c>
      <c r="E17" s="3">
        <f t="shared" si="0"/>
        <v>7.281423327349214</v>
      </c>
      <c r="F17" s="26">
        <v>3775</v>
      </c>
      <c r="G17" s="3">
        <f t="shared" si="1"/>
        <v>7.391525689223058</v>
      </c>
      <c r="H17" s="26">
        <v>6343</v>
      </c>
      <c r="I17" s="3">
        <f t="shared" si="2"/>
        <v>7.081454025811637</v>
      </c>
      <c r="J17" s="26">
        <v>5144</v>
      </c>
      <c r="K17" s="3">
        <f t="shared" si="3"/>
        <v>7.359294972674468</v>
      </c>
      <c r="L17" s="26">
        <v>3671</v>
      </c>
      <c r="M17" s="3">
        <f t="shared" si="4"/>
        <v>7.801343080584835</v>
      </c>
      <c r="N17" s="26">
        <v>5886</v>
      </c>
      <c r="O17" s="3">
        <f t="shared" si="5"/>
        <v>8.118284760630594</v>
      </c>
      <c r="P17" s="26">
        <v>4471</v>
      </c>
      <c r="Q17" s="3">
        <f t="shared" si="6"/>
        <v>7.473963992577858</v>
      </c>
      <c r="R17" s="26">
        <v>9087</v>
      </c>
      <c r="S17" s="3">
        <f t="shared" si="7"/>
        <v>8.632416924743032</v>
      </c>
      <c r="T17" s="26">
        <v>3281</v>
      </c>
      <c r="U17" s="3">
        <f t="shared" si="8"/>
        <v>7.795941643301811</v>
      </c>
      <c r="V17" s="26">
        <v>1817</v>
      </c>
      <c r="W17" s="3">
        <f t="shared" si="9"/>
        <v>7.161155559058842</v>
      </c>
      <c r="X17" s="24">
        <f t="shared" si="10"/>
        <v>53811</v>
      </c>
      <c r="Y17" s="21"/>
    </row>
    <row r="18" spans="1:25" ht="12.75">
      <c r="A18" s="12" t="s">
        <v>18</v>
      </c>
      <c r="B18" s="26">
        <v>4408</v>
      </c>
      <c r="C18" s="3">
        <f t="shared" si="11"/>
        <v>7.705889551247312</v>
      </c>
      <c r="D18" s="26">
        <v>5084</v>
      </c>
      <c r="E18" s="3">
        <f t="shared" si="0"/>
        <v>6.811178692961067</v>
      </c>
      <c r="F18" s="26">
        <v>3598</v>
      </c>
      <c r="G18" s="3">
        <f t="shared" si="1"/>
        <v>7.044956140350878</v>
      </c>
      <c r="H18" s="26">
        <v>6176</v>
      </c>
      <c r="I18" s="3">
        <f t="shared" si="2"/>
        <v>6.8950118340552855</v>
      </c>
      <c r="J18" s="26">
        <v>4913</v>
      </c>
      <c r="K18" s="3">
        <f t="shared" si="3"/>
        <v>7.028813413831583</v>
      </c>
      <c r="L18" s="26">
        <v>3561</v>
      </c>
      <c r="M18" s="3">
        <f t="shared" si="4"/>
        <v>7.567579054743285</v>
      </c>
      <c r="N18" s="26">
        <v>5732</v>
      </c>
      <c r="O18" s="3">
        <f t="shared" si="5"/>
        <v>7.905879756699723</v>
      </c>
      <c r="P18" s="26">
        <v>4672</v>
      </c>
      <c r="Q18" s="3">
        <f t="shared" si="6"/>
        <v>7.809966399759282</v>
      </c>
      <c r="R18" s="26">
        <v>7898</v>
      </c>
      <c r="S18" s="3">
        <f t="shared" si="7"/>
        <v>7.502897421769612</v>
      </c>
      <c r="T18" s="26">
        <v>3016</v>
      </c>
      <c r="U18" s="3">
        <f t="shared" si="8"/>
        <v>7.1662785724468945</v>
      </c>
      <c r="V18" s="26">
        <v>1846</v>
      </c>
      <c r="W18" s="3">
        <f t="shared" si="9"/>
        <v>7.275450281795609</v>
      </c>
      <c r="X18" s="24">
        <f t="shared" si="10"/>
        <v>50904</v>
      </c>
      <c r="Y18" s="21"/>
    </row>
    <row r="19" spans="1:25" ht="12.75">
      <c r="A19" s="12" t="s">
        <v>19</v>
      </c>
      <c r="B19" s="26">
        <v>3717</v>
      </c>
      <c r="C19" s="3">
        <f t="shared" si="11"/>
        <v>6.4979109487264655</v>
      </c>
      <c r="D19" s="26">
        <v>4443</v>
      </c>
      <c r="E19" s="3">
        <f t="shared" si="0"/>
        <v>5.952412850673883</v>
      </c>
      <c r="F19" s="26">
        <v>3203</v>
      </c>
      <c r="G19" s="3">
        <f t="shared" si="1"/>
        <v>6.2715382205513786</v>
      </c>
      <c r="H19" s="26">
        <v>5468</v>
      </c>
      <c r="I19" s="3">
        <f t="shared" si="2"/>
        <v>6.104586254633144</v>
      </c>
      <c r="J19" s="26">
        <v>4229</v>
      </c>
      <c r="K19" s="3">
        <f t="shared" si="3"/>
        <v>6.05024464219291</v>
      </c>
      <c r="L19" s="26">
        <v>3041</v>
      </c>
      <c r="M19" s="3">
        <f t="shared" si="4"/>
        <v>6.462512750765046</v>
      </c>
      <c r="N19" s="26">
        <v>5695</v>
      </c>
      <c r="O19" s="3">
        <f t="shared" si="5"/>
        <v>7.854847385625423</v>
      </c>
      <c r="P19" s="26">
        <v>3907</v>
      </c>
      <c r="Q19" s="3">
        <f t="shared" si="6"/>
        <v>6.531151267949382</v>
      </c>
      <c r="R19" s="26">
        <v>6167</v>
      </c>
      <c r="S19" s="3">
        <f t="shared" si="7"/>
        <v>5.8584918207208405</v>
      </c>
      <c r="T19" s="26">
        <v>2237</v>
      </c>
      <c r="U19" s="3">
        <f t="shared" si="8"/>
        <v>5.315306752839424</v>
      </c>
      <c r="V19" s="26">
        <v>1487</v>
      </c>
      <c r="W19" s="3">
        <f t="shared" si="9"/>
        <v>5.860560438261143</v>
      </c>
      <c r="X19" s="24">
        <f t="shared" si="10"/>
        <v>43594</v>
      </c>
      <c r="Y19" s="21"/>
    </row>
    <row r="20" spans="1:25" ht="12.75">
      <c r="A20" s="12" t="s">
        <v>20</v>
      </c>
      <c r="B20" s="26">
        <v>3237</v>
      </c>
      <c r="C20" s="3">
        <f t="shared" si="11"/>
        <v>5.658794119189553</v>
      </c>
      <c r="D20" s="26">
        <v>3839</v>
      </c>
      <c r="E20" s="3">
        <f t="shared" si="0"/>
        <v>5.143216955601404</v>
      </c>
      <c r="F20" s="26">
        <v>3059</v>
      </c>
      <c r="G20" s="3">
        <f t="shared" si="1"/>
        <v>5.989583333333333</v>
      </c>
      <c r="H20" s="26">
        <v>4569</v>
      </c>
      <c r="I20" s="3">
        <f t="shared" si="2"/>
        <v>5.100924396016612</v>
      </c>
      <c r="J20" s="26">
        <v>3599</v>
      </c>
      <c r="K20" s="3">
        <f t="shared" si="3"/>
        <v>5.148931299894131</v>
      </c>
      <c r="L20" s="26">
        <v>2634</v>
      </c>
      <c r="M20" s="3">
        <f t="shared" si="4"/>
        <v>5.597585855151309</v>
      </c>
      <c r="N20" s="26">
        <v>4192</v>
      </c>
      <c r="O20" s="3">
        <f t="shared" si="5"/>
        <v>5.7818297173910045</v>
      </c>
      <c r="P20" s="26">
        <v>3643</v>
      </c>
      <c r="Q20" s="3">
        <f t="shared" si="6"/>
        <v>6.089834673442437</v>
      </c>
      <c r="R20" s="26">
        <v>4666</v>
      </c>
      <c r="S20" s="3">
        <f t="shared" si="7"/>
        <v>4.432580320331351</v>
      </c>
      <c r="T20" s="26">
        <v>1694</v>
      </c>
      <c r="U20" s="3">
        <f t="shared" si="8"/>
        <v>4.025091479351803</v>
      </c>
      <c r="V20" s="26">
        <v>1256</v>
      </c>
      <c r="W20" s="3">
        <f t="shared" si="9"/>
        <v>4.950143853702755</v>
      </c>
      <c r="X20" s="24">
        <f t="shared" si="10"/>
        <v>36388</v>
      </c>
      <c r="Y20" s="21"/>
    </row>
    <row r="21" spans="1:25" ht="12.75">
      <c r="A21" s="12" t="s">
        <v>21</v>
      </c>
      <c r="B21" s="26">
        <v>2814</v>
      </c>
      <c r="C21" s="3">
        <f t="shared" si="11"/>
        <v>4.919322413160149</v>
      </c>
      <c r="D21" s="26">
        <v>4067</v>
      </c>
      <c r="E21" s="3">
        <f t="shared" si="0"/>
        <v>5.448675008708234</v>
      </c>
      <c r="F21" s="26">
        <v>3192</v>
      </c>
      <c r="G21" s="3">
        <f t="shared" si="1"/>
        <v>6.25</v>
      </c>
      <c r="H21" s="26">
        <v>3948</v>
      </c>
      <c r="I21" s="3">
        <f t="shared" si="2"/>
        <v>4.407627383557362</v>
      </c>
      <c r="J21" s="26">
        <v>3264</v>
      </c>
      <c r="K21" s="3">
        <f t="shared" si="3"/>
        <v>4.669661506767003</v>
      </c>
      <c r="L21" s="26">
        <v>2768</v>
      </c>
      <c r="M21" s="3">
        <f t="shared" si="4"/>
        <v>5.882352941176471</v>
      </c>
      <c r="N21" s="26">
        <v>2953</v>
      </c>
      <c r="O21" s="3">
        <f t="shared" si="5"/>
        <v>4.072934913038081</v>
      </c>
      <c r="P21" s="26">
        <v>3502</v>
      </c>
      <c r="Q21" s="3">
        <f t="shared" si="6"/>
        <v>5.854131492285318</v>
      </c>
      <c r="R21" s="26">
        <v>3822</v>
      </c>
      <c r="S21" s="3">
        <f t="shared" si="7"/>
        <v>3.6308019683468546</v>
      </c>
      <c r="T21" s="26">
        <v>1431</v>
      </c>
      <c r="U21" s="3">
        <f t="shared" si="8"/>
        <v>3.400180582616547</v>
      </c>
      <c r="V21" s="26">
        <v>1322</v>
      </c>
      <c r="W21" s="3">
        <f t="shared" si="9"/>
        <v>5.210262877862294</v>
      </c>
      <c r="X21" s="24">
        <f t="shared" si="10"/>
        <v>33083</v>
      </c>
      <c r="Y21" s="21"/>
    </row>
    <row r="22" spans="1:25" ht="12.75">
      <c r="A22" s="12" t="s">
        <v>22</v>
      </c>
      <c r="B22" s="26">
        <v>2279</v>
      </c>
      <c r="C22" s="3">
        <f t="shared" si="11"/>
        <v>3.9840567802387987</v>
      </c>
      <c r="D22" s="26">
        <v>3844</v>
      </c>
      <c r="E22" s="3">
        <f t="shared" si="0"/>
        <v>5.149915597116904</v>
      </c>
      <c r="F22" s="26">
        <v>2763</v>
      </c>
      <c r="G22" s="3">
        <f t="shared" si="1"/>
        <v>5.410009398496241</v>
      </c>
      <c r="H22" s="26">
        <v>3289</v>
      </c>
      <c r="I22" s="3">
        <f t="shared" si="2"/>
        <v>3.6719063993212164</v>
      </c>
      <c r="J22" s="26">
        <v>2981</v>
      </c>
      <c r="K22" s="3">
        <f t="shared" si="3"/>
        <v>4.264785830781997</v>
      </c>
      <c r="L22" s="26">
        <v>2704</v>
      </c>
      <c r="M22" s="3">
        <f t="shared" si="4"/>
        <v>5.746344780686841</v>
      </c>
      <c r="N22" s="26">
        <v>2116</v>
      </c>
      <c r="O22" s="3">
        <f t="shared" si="5"/>
        <v>2.91849992414107</v>
      </c>
      <c r="P22" s="26">
        <v>3014</v>
      </c>
      <c r="Q22" s="3">
        <f t="shared" si="6"/>
        <v>5.038364453954297</v>
      </c>
      <c r="R22" s="26">
        <v>2796</v>
      </c>
      <c r="S22" s="3">
        <f t="shared" si="7"/>
        <v>2.6561282845363174</v>
      </c>
      <c r="T22" s="26">
        <v>1271</v>
      </c>
      <c r="U22" s="3">
        <f t="shared" si="8"/>
        <v>3.0200066530437675</v>
      </c>
      <c r="V22" s="26">
        <v>1341</v>
      </c>
      <c r="W22" s="3">
        <f t="shared" si="9"/>
        <v>5.285145627241556</v>
      </c>
      <c r="X22" s="24">
        <f t="shared" si="10"/>
        <v>28398</v>
      </c>
      <c r="Y22" s="21"/>
    </row>
    <row r="23" spans="1:25" ht="12.75">
      <c r="A23" s="12" t="s">
        <v>23</v>
      </c>
      <c r="B23" s="26">
        <v>1704</v>
      </c>
      <c r="C23" s="3">
        <f t="shared" si="11"/>
        <v>2.978864744856039</v>
      </c>
      <c r="D23" s="26">
        <v>2606</v>
      </c>
      <c r="E23" s="3">
        <f t="shared" si="0"/>
        <v>3.491331957878942</v>
      </c>
      <c r="F23" s="26">
        <v>1797</v>
      </c>
      <c r="G23" s="3">
        <f t="shared" si="1"/>
        <v>3.518562030075188</v>
      </c>
      <c r="H23" s="26">
        <v>2193</v>
      </c>
      <c r="I23" s="3">
        <f t="shared" si="2"/>
        <v>2.448309739650784</v>
      </c>
      <c r="J23" s="26">
        <v>2243</v>
      </c>
      <c r="K23" s="3">
        <f t="shared" si="3"/>
        <v>3.208961629803428</v>
      </c>
      <c r="L23" s="26">
        <v>1784</v>
      </c>
      <c r="M23" s="3">
        <f t="shared" si="4"/>
        <v>3.791227473648419</v>
      </c>
      <c r="N23" s="26">
        <v>1325</v>
      </c>
      <c r="O23" s="3">
        <f t="shared" si="5"/>
        <v>1.8275105857688647</v>
      </c>
      <c r="P23" s="26">
        <v>2143</v>
      </c>
      <c r="Q23" s="3">
        <f t="shared" si="6"/>
        <v>3.5823540228347905</v>
      </c>
      <c r="R23" s="26">
        <v>1525</v>
      </c>
      <c r="S23" s="3">
        <f t="shared" si="7"/>
        <v>1.4487108848061103</v>
      </c>
      <c r="T23" s="26">
        <v>974</v>
      </c>
      <c r="U23" s="3">
        <f t="shared" si="8"/>
        <v>2.3143087962742954</v>
      </c>
      <c r="V23" s="26">
        <v>1016</v>
      </c>
      <c r="W23" s="3">
        <f t="shared" si="9"/>
        <v>4.004256493122611</v>
      </c>
      <c r="X23" s="24">
        <f t="shared" si="10"/>
        <v>19310</v>
      </c>
      <c r="Y23" s="21"/>
    </row>
    <row r="24" spans="1:25" ht="12.75">
      <c r="A24" s="17" t="s">
        <v>31</v>
      </c>
      <c r="B24" s="26">
        <v>1166</v>
      </c>
      <c r="C24" s="3">
        <f t="shared" si="11"/>
        <v>2.038354631750083</v>
      </c>
      <c r="D24" s="26">
        <v>1637</v>
      </c>
      <c r="E24" s="3">
        <f t="shared" si="0"/>
        <v>2.193135232174915</v>
      </c>
      <c r="F24" s="26">
        <v>1220</v>
      </c>
      <c r="G24" s="3">
        <f t="shared" si="1"/>
        <v>2.3887844611528823</v>
      </c>
      <c r="H24" s="26">
        <v>1480</v>
      </c>
      <c r="I24" s="3">
        <f t="shared" si="2"/>
        <v>1.6523020586790516</v>
      </c>
      <c r="J24" s="26">
        <v>1430</v>
      </c>
      <c r="K24" s="3">
        <f t="shared" si="3"/>
        <v>2.0458382214083377</v>
      </c>
      <c r="L24" s="26">
        <v>1288</v>
      </c>
      <c r="M24" s="3">
        <f t="shared" si="4"/>
        <v>2.737164229853791</v>
      </c>
      <c r="N24" s="26">
        <v>795</v>
      </c>
      <c r="O24" s="3">
        <f t="shared" si="5"/>
        <v>1.096506351461319</v>
      </c>
      <c r="P24" s="26">
        <v>1313</v>
      </c>
      <c r="Q24" s="3">
        <f t="shared" si="6"/>
        <v>2.194881396165226</v>
      </c>
      <c r="R24" s="26">
        <v>908</v>
      </c>
      <c r="S24" s="3">
        <f t="shared" si="7"/>
        <v>0.8625767104288184</v>
      </c>
      <c r="T24" s="26">
        <v>754</v>
      </c>
      <c r="U24" s="3">
        <f t="shared" si="8"/>
        <v>1.7915696431117236</v>
      </c>
      <c r="V24" s="26">
        <v>669</v>
      </c>
      <c r="W24" s="3">
        <f t="shared" si="9"/>
        <v>2.636661017617152</v>
      </c>
      <c r="X24" s="24">
        <f t="shared" si="10"/>
        <v>12660</v>
      </c>
      <c r="Y24" s="21"/>
    </row>
    <row r="25" spans="1:25" ht="15" customHeight="1">
      <c r="A25" s="18" t="s">
        <v>32</v>
      </c>
      <c r="B25" s="26">
        <v>760</v>
      </c>
      <c r="C25" s="3">
        <f t="shared" si="11"/>
        <v>1.328601646766778</v>
      </c>
      <c r="D25" s="26">
        <v>957</v>
      </c>
      <c r="E25" s="3">
        <f t="shared" si="0"/>
        <v>1.2821199860668258</v>
      </c>
      <c r="F25" s="26">
        <v>755</v>
      </c>
      <c r="G25" s="3">
        <f t="shared" si="1"/>
        <v>1.4783051378446115</v>
      </c>
      <c r="H25" s="26">
        <v>754</v>
      </c>
      <c r="I25" s="3">
        <f t="shared" si="2"/>
        <v>0.8417809136783816</v>
      </c>
      <c r="J25" s="26">
        <v>776</v>
      </c>
      <c r="K25" s="3">
        <f t="shared" si="3"/>
        <v>1.110189132736273</v>
      </c>
      <c r="L25" s="26">
        <v>768</v>
      </c>
      <c r="M25" s="3">
        <f t="shared" si="4"/>
        <v>1.6320979258755526</v>
      </c>
      <c r="N25" s="26">
        <v>425</v>
      </c>
      <c r="O25" s="3">
        <f t="shared" si="5"/>
        <v>0.586182640718315</v>
      </c>
      <c r="P25" s="26">
        <v>730</v>
      </c>
      <c r="Q25" s="3">
        <f t="shared" si="6"/>
        <v>1.2203072499623877</v>
      </c>
      <c r="R25" s="26">
        <v>457</v>
      </c>
      <c r="S25" s="3">
        <f t="shared" si="7"/>
        <v>0.4341382782664868</v>
      </c>
      <c r="T25" s="26">
        <v>410</v>
      </c>
      <c r="U25" s="3">
        <f t="shared" si="8"/>
        <v>0.9741956945302476</v>
      </c>
      <c r="V25" s="26">
        <v>443</v>
      </c>
      <c r="W25" s="3">
        <f t="shared" si="9"/>
        <v>1.7459504197375162</v>
      </c>
      <c r="X25" s="24">
        <f t="shared" si="10"/>
        <v>7235</v>
      </c>
      <c r="Y25" s="21"/>
    </row>
    <row r="26" spans="1:25" s="4" customFormat="1" ht="12.75">
      <c r="A26" s="13" t="s">
        <v>6</v>
      </c>
      <c r="B26" s="14">
        <f>SUM(B7:B25)</f>
        <v>57203</v>
      </c>
      <c r="C26" s="27">
        <f t="shared" si="11"/>
        <v>100</v>
      </c>
      <c r="D26" s="14">
        <f>SUM(D7:D25)</f>
        <v>74642</v>
      </c>
      <c r="E26" s="27">
        <f t="shared" si="0"/>
        <v>100</v>
      </c>
      <c r="F26" s="14">
        <f>SUM(F7:F25)</f>
        <v>51072</v>
      </c>
      <c r="G26" s="27">
        <f t="shared" si="1"/>
        <v>100</v>
      </c>
      <c r="H26" s="14">
        <f>SUM(H7:H25)</f>
        <v>89572</v>
      </c>
      <c r="I26" s="27">
        <f t="shared" si="2"/>
        <v>100</v>
      </c>
      <c r="J26" s="14">
        <f>SUM(J7:J25)</f>
        <v>69898</v>
      </c>
      <c r="K26" s="27">
        <f t="shared" si="3"/>
        <v>100</v>
      </c>
      <c r="L26" s="14">
        <f>SUM(L7:L25)</f>
        <v>47056</v>
      </c>
      <c r="M26" s="27">
        <f t="shared" si="4"/>
        <v>100</v>
      </c>
      <c r="N26" s="14">
        <f>SUM(N7:N25)</f>
        <v>72503</v>
      </c>
      <c r="O26" s="27">
        <f t="shared" si="5"/>
        <v>100</v>
      </c>
      <c r="P26" s="15">
        <f>SUM(P7:P25)</f>
        <v>59821</v>
      </c>
      <c r="Q26" s="27">
        <f t="shared" si="6"/>
        <v>100</v>
      </c>
      <c r="R26" s="14">
        <f>SUM(R7:R25)</f>
        <v>105266</v>
      </c>
      <c r="S26" s="27">
        <f t="shared" si="7"/>
        <v>100</v>
      </c>
      <c r="T26" s="14">
        <f>SUM(T7:T25)</f>
        <v>42086</v>
      </c>
      <c r="U26" s="27">
        <f t="shared" si="8"/>
        <v>100</v>
      </c>
      <c r="V26" s="14">
        <f>SUM(V7:V25)</f>
        <v>25373</v>
      </c>
      <c r="W26" s="27">
        <f t="shared" si="9"/>
        <v>100</v>
      </c>
      <c r="X26" s="25">
        <f>SUM(X7:X25)</f>
        <v>694492</v>
      </c>
      <c r="Y26" s="22"/>
    </row>
    <row r="27" spans="1:25" s="4" customFormat="1" ht="12.75">
      <c r="A27" s="28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30"/>
      <c r="Q27" s="29"/>
      <c r="R27" s="28"/>
      <c r="S27" s="29"/>
      <c r="T27" s="28"/>
      <c r="U27" s="29"/>
      <c r="V27" s="28"/>
      <c r="W27" s="29"/>
      <c r="X27" s="31"/>
      <c r="Y27" s="22"/>
    </row>
    <row r="28" ht="12.75">
      <c r="X28" s="26"/>
    </row>
    <row r="29" s="1" customFormat="1" ht="12.75">
      <c r="A29" s="32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K26:L26 M26:O26 P26:S26 T26:V26 C26:E27 G26: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2021-11-09T13:32:10Z</dcterms:modified>
  <cp:category/>
  <cp:version/>
  <cp:contentType/>
  <cp:contentStatus/>
</cp:coreProperties>
</file>