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570" windowHeight="94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<sst xmlns="http://schemas.openxmlformats.org/spreadsheetml/2006/main" count="68" uniqueCount="16">
  <si>
    <t>NÚMERO</t>
  </si>
  <si>
    <t>TONELADAS</t>
  </si>
  <si>
    <t>TOTAL</t>
  </si>
  <si>
    <t>CABOTAJE</t>
  </si>
  <si>
    <t>EXTERIOR</t>
  </si>
  <si>
    <t>Con carga</t>
  </si>
  <si>
    <t>Vacíos</t>
  </si>
  <si>
    <t>EMBARCADOS</t>
  </si>
  <si>
    <t>DESEMBARCADOS</t>
  </si>
  <si>
    <r>
      <t xml:space="preserve">TOTAL </t>
    </r>
  </si>
  <si>
    <t>Total</t>
  </si>
  <si>
    <t>FUENTE: Autoridad Portuaria de Sevilla</t>
  </si>
  <si>
    <t>2. CONTENEDORES MAYORES DE 20 PIES</t>
  </si>
  <si>
    <t>3. TOTAL CONTENEDORES DE 20 PIES O MAYORES</t>
  </si>
  <si>
    <r>
      <t xml:space="preserve">1.- CONTENEDORES DE 20 PIES / </t>
    </r>
    <r>
      <rPr>
        <b/>
        <i/>
        <sz val="10"/>
        <color indexed="8"/>
        <rFont val="Arial"/>
        <family val="2"/>
      </rPr>
      <t>20 FEET CONTAINERS</t>
    </r>
  </si>
  <si>
    <t>8.2.3. TRÁFICO CONTENEDORES. CONTENEDORES DE 20 PIES O MAYORES. AÑO 2020.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</si>
</sst>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0" borderId="0" xfId="51" applyFont="1" applyFill="1" applyAlignment="1" applyProtection="1">
      <alignment vertical="center"/>
      <protection/>
    </xf>
    <xf numFmtId="0" fontId="4" fillId="0" borderId="0" xfId="51" applyFont="1" applyFill="1" applyAlignment="1" applyProtection="1">
      <alignment vertical="center"/>
      <protection/>
    </xf>
    <xf numFmtId="0" fontId="4" fillId="0" borderId="0" xfId="51" applyFont="1" applyFill="1" applyBorder="1" applyAlignment="1" applyProtection="1">
      <alignment vertical="center"/>
      <protection/>
    </xf>
    <xf numFmtId="0" fontId="4" fillId="0" borderId="0" xfId="51" applyFont="1" applyFill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51" applyFill="1" applyAlignment="1" applyProtection="1">
      <alignment vertical="center"/>
      <protection/>
    </xf>
    <xf numFmtId="0" fontId="4" fillId="0" borderId="0" xfId="5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center" readingOrder="1"/>
    </xf>
    <xf numFmtId="0" fontId="9" fillId="0" borderId="0" xfId="0" applyFont="1" applyAlignment="1">
      <alignment/>
    </xf>
    <xf numFmtId="0" fontId="4" fillId="0" borderId="10" xfId="51" applyFont="1" applyFill="1" applyBorder="1" applyAlignment="1" applyProtection="1">
      <alignment vertical="center"/>
      <protection/>
    </xf>
    <xf numFmtId="0" fontId="3" fillId="0" borderId="11" xfId="51" applyFont="1" applyFill="1" applyBorder="1" applyAlignment="1" applyProtection="1">
      <alignment horizontal="centerContinuous" vertical="center"/>
      <protection/>
    </xf>
    <xf numFmtId="0" fontId="3" fillId="0" borderId="11" xfId="51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12" xfId="51" applyFont="1" applyFill="1" applyBorder="1" applyAlignment="1" applyProtection="1">
      <alignment horizontal="center"/>
      <protection/>
    </xf>
    <xf numFmtId="164" fontId="4" fillId="0" borderId="0" xfId="51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>
      <alignment horizontal="right" vertical="center" wrapText="1" indent="1"/>
    </xf>
    <xf numFmtId="3" fontId="8" fillId="0" borderId="0" xfId="0" applyNumberFormat="1" applyFont="1" applyFill="1" applyBorder="1" applyAlignment="1">
      <alignment horizontal="right" vertical="center" wrapText="1" indent="1"/>
    </xf>
    <xf numFmtId="164" fontId="4" fillId="0" borderId="0" xfId="51" applyNumberFormat="1" applyFont="1" applyFill="1" applyBorder="1" applyAlignment="1" applyProtection="1">
      <alignment vertical="center"/>
      <protection/>
    </xf>
    <xf numFmtId="164" fontId="3" fillId="0" borderId="0" xfId="51" applyNumberFormat="1" applyFont="1" applyFill="1" applyBorder="1" applyAlignment="1" applyProtection="1">
      <alignment vertical="center"/>
      <protection/>
    </xf>
    <xf numFmtId="0" fontId="3" fillId="0" borderId="13" xfId="51" applyFont="1" applyFill="1" applyBorder="1" applyAlignment="1" applyProtection="1">
      <alignment horizontal="center" vertical="center"/>
      <protection/>
    </xf>
    <xf numFmtId="164" fontId="4" fillId="0" borderId="14" xfId="51" applyNumberFormat="1" applyFont="1" applyFill="1" applyBorder="1" applyAlignment="1" applyProtection="1">
      <alignment/>
      <protection/>
    </xf>
    <xf numFmtId="3" fontId="8" fillId="0" borderId="15" xfId="0" applyNumberFormat="1" applyFont="1" applyFill="1" applyBorder="1" applyAlignment="1">
      <alignment horizontal="right" vertical="center" wrapText="1" indent="1"/>
    </xf>
    <xf numFmtId="164" fontId="4" fillId="0" borderId="15" xfId="51" applyNumberFormat="1" applyFont="1" applyFill="1" applyBorder="1" applyAlignment="1" applyProtection="1">
      <alignment/>
      <protection/>
    </xf>
    <xf numFmtId="164" fontId="3" fillId="0" borderId="15" xfId="51" applyNumberFormat="1" applyFont="1" applyFill="1" applyBorder="1" applyAlignment="1" applyProtection="1">
      <alignment vertical="center"/>
      <protection/>
    </xf>
    <xf numFmtId="164" fontId="3" fillId="0" borderId="16" xfId="51" applyNumberFormat="1" applyFont="1" applyFill="1" applyBorder="1" applyAlignment="1" applyProtection="1">
      <alignment vertical="center"/>
      <protection/>
    </xf>
    <xf numFmtId="0" fontId="3" fillId="0" borderId="12" xfId="51" applyFont="1" applyFill="1" applyBorder="1" applyAlignment="1" applyProtection="1">
      <alignment/>
      <protection/>
    </xf>
    <xf numFmtId="0" fontId="4" fillId="0" borderId="17" xfId="51" applyFont="1" applyFill="1" applyBorder="1" applyAlignment="1" applyProtection="1">
      <alignment horizontal="left" vertical="center" indent="1"/>
      <protection/>
    </xf>
    <xf numFmtId="0" fontId="3" fillId="0" borderId="17" xfId="51" applyFont="1" applyFill="1" applyBorder="1" applyAlignment="1" applyProtection="1">
      <alignment horizontal="center" vertical="center"/>
      <protection/>
    </xf>
    <xf numFmtId="0" fontId="3" fillId="0" borderId="17" xfId="51" applyFont="1" applyFill="1" applyBorder="1" applyAlignment="1" applyProtection="1">
      <alignment/>
      <protection/>
    </xf>
    <xf numFmtId="0" fontId="4" fillId="0" borderId="18" xfId="51" applyFont="1" applyFill="1" applyBorder="1" applyAlignment="1" applyProtection="1">
      <alignment horizontal="left" vertical="center" indent="1"/>
      <protection/>
    </xf>
    <xf numFmtId="3" fontId="11" fillId="32" borderId="0" xfId="0" applyNumberFormat="1" applyFont="1" applyFill="1" applyBorder="1" applyAlignment="1">
      <alignment horizontal="right" vertical="center" wrapText="1" indent="1"/>
    </xf>
    <xf numFmtId="0" fontId="3" fillId="0" borderId="18" xfId="51" applyFont="1" applyFill="1" applyBorder="1" applyAlignment="1" applyProtection="1">
      <alignment horizontal="center" vertical="center"/>
      <protection/>
    </xf>
    <xf numFmtId="0" fontId="3" fillId="0" borderId="11" xfId="51" applyFont="1" applyFill="1" applyBorder="1" applyAlignment="1" applyProtection="1">
      <alignment horizontal="center" vertical="center"/>
      <protection/>
    </xf>
    <xf numFmtId="164" fontId="4" fillId="0" borderId="15" xfId="51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>
      <alignment horizontal="right" vertical="center" wrapText="1" indent="1"/>
    </xf>
    <xf numFmtId="3" fontId="8" fillId="0" borderId="19" xfId="0" applyNumberFormat="1" applyFont="1" applyFill="1" applyBorder="1" applyAlignment="1">
      <alignment horizontal="right" vertical="center" wrapText="1" indent="1"/>
    </xf>
    <xf numFmtId="3" fontId="8" fillId="0" borderId="20" xfId="0" applyNumberFormat="1" applyFont="1" applyFill="1" applyBorder="1" applyAlignment="1">
      <alignment horizontal="right" vertical="center" wrapText="1" indent="1"/>
    </xf>
    <xf numFmtId="3" fontId="8" fillId="0" borderId="21" xfId="0" applyNumberFormat="1" applyFont="1" applyFill="1" applyBorder="1" applyAlignment="1">
      <alignment horizontal="right" vertical="center" wrapText="1" indent="1"/>
    </xf>
    <xf numFmtId="3" fontId="8" fillId="0" borderId="10" xfId="0" applyNumberFormat="1" applyFont="1" applyFill="1" applyBorder="1" applyAlignment="1">
      <alignment horizontal="right" vertical="center" wrapText="1" indent="1"/>
    </xf>
    <xf numFmtId="3" fontId="8" fillId="0" borderId="16" xfId="0" applyNumberFormat="1" applyFont="1" applyFill="1" applyBorder="1" applyAlignment="1">
      <alignment horizontal="right" vertical="center" wrapText="1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25">
      <selection activeCell="J49" sqref="J49"/>
    </sheetView>
  </sheetViews>
  <sheetFormatPr defaultColWidth="11.421875" defaultRowHeight="15"/>
  <cols>
    <col min="1" max="1" width="25.7109375" style="0" customWidth="1"/>
    <col min="2" max="7" width="15.00390625" style="0" customWidth="1"/>
  </cols>
  <sheetData>
    <row r="1" spans="1:8" ht="15.75">
      <c r="A1" s="6" t="s">
        <v>15</v>
      </c>
      <c r="B1" s="5"/>
      <c r="C1" s="5"/>
      <c r="D1" s="5"/>
      <c r="E1" s="5"/>
      <c r="F1" s="5"/>
      <c r="G1" s="5"/>
      <c r="H1" s="5"/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5"/>
      <c r="B3" s="5"/>
      <c r="C3" s="5"/>
      <c r="D3" s="5"/>
      <c r="E3" s="5"/>
      <c r="F3" s="5"/>
      <c r="G3" s="5"/>
      <c r="H3" s="5"/>
    </row>
    <row r="4" spans="1:8" s="13" customFormat="1" ht="14.25">
      <c r="A4" s="12" t="s">
        <v>14</v>
      </c>
      <c r="B4" s="5"/>
      <c r="C4" s="5"/>
      <c r="D4" s="5"/>
      <c r="E4" s="5"/>
      <c r="F4" s="5"/>
      <c r="G4" s="5"/>
      <c r="H4" s="5"/>
    </row>
    <row r="5" spans="1:8" ht="15">
      <c r="A5" s="1"/>
      <c r="B5" s="2"/>
      <c r="C5" s="2"/>
      <c r="D5" s="2"/>
      <c r="E5" s="2"/>
      <c r="F5" s="2"/>
      <c r="G5" s="2"/>
      <c r="H5" s="2"/>
    </row>
    <row r="6" spans="1:8" ht="15">
      <c r="A6" s="3"/>
      <c r="B6" s="15" t="s">
        <v>3</v>
      </c>
      <c r="C6" s="15"/>
      <c r="D6" s="15" t="s">
        <v>4</v>
      </c>
      <c r="E6" s="15"/>
      <c r="F6" s="15" t="s">
        <v>2</v>
      </c>
      <c r="G6" s="15"/>
      <c r="H6" s="2"/>
    </row>
    <row r="7" spans="1:8" ht="15">
      <c r="A7" s="14"/>
      <c r="B7" s="16" t="s">
        <v>0</v>
      </c>
      <c r="C7" s="16" t="s">
        <v>1</v>
      </c>
      <c r="D7" s="16" t="s">
        <v>0</v>
      </c>
      <c r="E7" s="16" t="s">
        <v>1</v>
      </c>
      <c r="F7" s="16" t="s">
        <v>0</v>
      </c>
      <c r="G7" s="16" t="s">
        <v>1</v>
      </c>
      <c r="H7" s="2"/>
    </row>
    <row r="8" spans="1:8" ht="15">
      <c r="A8" s="32" t="s">
        <v>7</v>
      </c>
      <c r="B8" s="21"/>
      <c r="C8" s="21"/>
      <c r="D8" s="21"/>
      <c r="E8" s="21"/>
      <c r="F8" s="21"/>
      <c r="G8" s="27"/>
      <c r="H8" s="4"/>
    </row>
    <row r="9" spans="1:8" ht="15">
      <c r="A9" s="33" t="s">
        <v>5</v>
      </c>
      <c r="B9" s="22">
        <v>8449</v>
      </c>
      <c r="C9" s="22">
        <v>168486</v>
      </c>
      <c r="D9" s="22">
        <v>86</v>
      </c>
      <c r="E9" s="22">
        <v>1592</v>
      </c>
      <c r="F9" s="23">
        <v>8535</v>
      </c>
      <c r="G9" s="28">
        <v>170079</v>
      </c>
      <c r="H9" s="2"/>
    </row>
    <row r="10" spans="1:8" ht="15">
      <c r="A10" s="33" t="s">
        <v>6</v>
      </c>
      <c r="B10" s="22">
        <v>89</v>
      </c>
      <c r="C10" s="22">
        <v>258</v>
      </c>
      <c r="D10" s="22">
        <v>10</v>
      </c>
      <c r="E10" s="22">
        <v>23</v>
      </c>
      <c r="F10" s="23">
        <f>B10+D10</f>
        <v>99</v>
      </c>
      <c r="G10" s="28">
        <v>282</v>
      </c>
      <c r="H10" s="3"/>
    </row>
    <row r="11" spans="1:8" ht="15">
      <c r="A11" s="34" t="s">
        <v>10</v>
      </c>
      <c r="B11" s="23">
        <f aca="true" t="shared" si="0" ref="B11:G11">SUM(B9:B10)</f>
        <v>8538</v>
      </c>
      <c r="C11" s="23">
        <f t="shared" si="0"/>
        <v>168744</v>
      </c>
      <c r="D11" s="23">
        <f t="shared" si="0"/>
        <v>96</v>
      </c>
      <c r="E11" s="23">
        <f t="shared" si="0"/>
        <v>1615</v>
      </c>
      <c r="F11" s="23">
        <f t="shared" si="0"/>
        <v>8634</v>
      </c>
      <c r="G11" s="28">
        <f t="shared" si="0"/>
        <v>170361</v>
      </c>
      <c r="H11" s="2"/>
    </row>
    <row r="12" spans="1:8" ht="15">
      <c r="A12" s="35" t="s">
        <v>8</v>
      </c>
      <c r="B12" s="21"/>
      <c r="C12" s="21"/>
      <c r="D12" s="21"/>
      <c r="E12" s="21"/>
      <c r="F12" s="23"/>
      <c r="G12" s="29"/>
      <c r="H12" s="4"/>
    </row>
    <row r="13" spans="1:8" ht="15">
      <c r="A13" s="33" t="s">
        <v>5</v>
      </c>
      <c r="B13" s="22">
        <v>967</v>
      </c>
      <c r="C13" s="22">
        <v>15268</v>
      </c>
      <c r="D13" s="22">
        <v>49</v>
      </c>
      <c r="E13" s="22">
        <v>906</v>
      </c>
      <c r="F13" s="23">
        <f>B13+D13</f>
        <v>1016</v>
      </c>
      <c r="G13" s="28">
        <f>C13+E13</f>
        <v>16174</v>
      </c>
      <c r="H13" s="2"/>
    </row>
    <row r="14" spans="1:8" ht="15">
      <c r="A14" s="33" t="s">
        <v>6</v>
      </c>
      <c r="B14" s="22">
        <v>8162</v>
      </c>
      <c r="C14" s="22">
        <v>20431</v>
      </c>
      <c r="D14" s="22">
        <v>4</v>
      </c>
      <c r="E14" s="22">
        <v>12</v>
      </c>
      <c r="F14" s="23">
        <f>B14+D14</f>
        <v>8166</v>
      </c>
      <c r="G14" s="28">
        <f>C14+E14</f>
        <v>20443</v>
      </c>
      <c r="H14" s="3"/>
    </row>
    <row r="15" spans="1:8" ht="15">
      <c r="A15" s="34" t="s">
        <v>10</v>
      </c>
      <c r="B15" s="23">
        <f aca="true" t="shared" si="1" ref="B15:G15">SUM(B13:B14)</f>
        <v>9129</v>
      </c>
      <c r="C15" s="23">
        <f t="shared" si="1"/>
        <v>35699</v>
      </c>
      <c r="D15" s="23">
        <f t="shared" si="1"/>
        <v>53</v>
      </c>
      <c r="E15" s="23">
        <f t="shared" si="1"/>
        <v>918</v>
      </c>
      <c r="F15" s="23">
        <f t="shared" si="1"/>
        <v>9182</v>
      </c>
      <c r="G15" s="28">
        <f t="shared" si="1"/>
        <v>36617</v>
      </c>
      <c r="H15" s="2"/>
    </row>
    <row r="16" spans="1:8" ht="15">
      <c r="A16" s="35" t="s">
        <v>9</v>
      </c>
      <c r="B16" s="21"/>
      <c r="C16" s="21"/>
      <c r="D16" s="21"/>
      <c r="E16" s="21"/>
      <c r="F16" s="21"/>
      <c r="G16" s="29"/>
      <c r="H16" s="4"/>
    </row>
    <row r="17" spans="1:8" ht="15">
      <c r="A17" s="33" t="s">
        <v>5</v>
      </c>
      <c r="B17" s="24">
        <f aca="true" t="shared" si="2" ref="B17:G18">B9+B13</f>
        <v>9416</v>
      </c>
      <c r="C17" s="24">
        <f t="shared" si="2"/>
        <v>183754</v>
      </c>
      <c r="D17" s="24">
        <f t="shared" si="2"/>
        <v>135</v>
      </c>
      <c r="E17" s="24">
        <f t="shared" si="2"/>
        <v>2498</v>
      </c>
      <c r="F17" s="25">
        <f t="shared" si="2"/>
        <v>9551</v>
      </c>
      <c r="G17" s="30">
        <f t="shared" si="2"/>
        <v>186253</v>
      </c>
      <c r="H17" s="2"/>
    </row>
    <row r="18" spans="1:8" ht="15">
      <c r="A18" s="36" t="s">
        <v>6</v>
      </c>
      <c r="B18" s="24">
        <f t="shared" si="2"/>
        <v>8251</v>
      </c>
      <c r="C18" s="24">
        <f t="shared" si="2"/>
        <v>20689</v>
      </c>
      <c r="D18" s="24">
        <f t="shared" si="2"/>
        <v>14</v>
      </c>
      <c r="E18" s="24">
        <f t="shared" si="2"/>
        <v>35</v>
      </c>
      <c r="F18" s="25">
        <f t="shared" si="2"/>
        <v>8265</v>
      </c>
      <c r="G18" s="31">
        <f t="shared" si="2"/>
        <v>20725</v>
      </c>
      <c r="H18" s="3"/>
    </row>
    <row r="19" spans="1:8" ht="15">
      <c r="A19" s="26" t="s">
        <v>10</v>
      </c>
      <c r="B19" s="17">
        <f aca="true" t="shared" si="3" ref="B19:G19">SUM(B17:B18)</f>
        <v>17667</v>
      </c>
      <c r="C19" s="17">
        <f t="shared" si="3"/>
        <v>204443</v>
      </c>
      <c r="D19" s="17">
        <f t="shared" si="3"/>
        <v>149</v>
      </c>
      <c r="E19" s="17">
        <f t="shared" si="3"/>
        <v>2533</v>
      </c>
      <c r="F19" s="17">
        <f t="shared" si="3"/>
        <v>17816</v>
      </c>
      <c r="G19" s="17">
        <f t="shared" si="3"/>
        <v>206978</v>
      </c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/>
      <c r="B21" s="2"/>
      <c r="C21" s="2"/>
      <c r="D21" s="2"/>
      <c r="E21" s="2"/>
      <c r="F21" s="2"/>
      <c r="G21" s="2"/>
      <c r="H21" s="2"/>
    </row>
    <row r="22" spans="1:8" ht="15">
      <c r="A22" s="8" t="s">
        <v>12</v>
      </c>
      <c r="B22" s="18"/>
      <c r="C22" s="18"/>
      <c r="D22" s="18"/>
      <c r="E22" s="18"/>
      <c r="F22" s="18"/>
      <c r="G22" s="18"/>
      <c r="H22" s="5"/>
    </row>
    <row r="23" spans="1:8" ht="15">
      <c r="A23" s="5"/>
      <c r="B23" s="18"/>
      <c r="C23" s="18"/>
      <c r="D23" s="18"/>
      <c r="E23" s="18"/>
      <c r="F23" s="18"/>
      <c r="G23" s="18"/>
      <c r="H23" s="5"/>
    </row>
    <row r="24" spans="1:7" ht="15">
      <c r="A24" s="3"/>
      <c r="B24" s="15" t="s">
        <v>3</v>
      </c>
      <c r="C24" s="15"/>
      <c r="D24" s="15" t="s">
        <v>4</v>
      </c>
      <c r="E24" s="15"/>
      <c r="F24" s="15" t="s">
        <v>2</v>
      </c>
      <c r="G24" s="15"/>
    </row>
    <row r="25" spans="1:7" ht="15">
      <c r="A25" s="10"/>
      <c r="B25" s="20" t="s">
        <v>0</v>
      </c>
      <c r="C25" s="20" t="s">
        <v>1</v>
      </c>
      <c r="D25" s="20" t="s">
        <v>0</v>
      </c>
      <c r="E25" s="20" t="s">
        <v>1</v>
      </c>
      <c r="F25" s="20" t="s">
        <v>0</v>
      </c>
      <c r="G25" s="20" t="s">
        <v>1</v>
      </c>
    </row>
    <row r="26" spans="1:7" ht="15">
      <c r="A26" s="32" t="s">
        <v>7</v>
      </c>
      <c r="B26" s="21"/>
      <c r="C26" s="21"/>
      <c r="D26" s="21"/>
      <c r="E26" s="21"/>
      <c r="F26" s="21"/>
      <c r="G26" s="29"/>
    </row>
    <row r="27" spans="1:7" ht="15">
      <c r="A27" s="33" t="s">
        <v>5</v>
      </c>
      <c r="B27" s="37">
        <v>24744</v>
      </c>
      <c r="C27" s="37">
        <v>484940</v>
      </c>
      <c r="D27" s="37">
        <v>459</v>
      </c>
      <c r="E27" s="37">
        <v>94</v>
      </c>
      <c r="F27" s="23">
        <v>24838</v>
      </c>
      <c r="G27" s="28">
        <v>486956</v>
      </c>
    </row>
    <row r="28" spans="1:7" ht="15">
      <c r="A28" s="33" t="s">
        <v>6</v>
      </c>
      <c r="B28" s="37">
        <v>104</v>
      </c>
      <c r="C28" s="37">
        <v>451</v>
      </c>
      <c r="D28" s="37">
        <v>28</v>
      </c>
      <c r="E28" s="37">
        <v>2</v>
      </c>
      <c r="F28" s="23">
        <v>106</v>
      </c>
      <c r="G28" s="28">
        <v>460</v>
      </c>
    </row>
    <row r="29" spans="1:7" ht="15">
      <c r="A29" s="34" t="s">
        <v>10</v>
      </c>
      <c r="B29" s="23">
        <f aca="true" t="shared" si="4" ref="B29:G29">SUM(B27:B28)</f>
        <v>24848</v>
      </c>
      <c r="C29" s="23">
        <f t="shared" si="4"/>
        <v>485391</v>
      </c>
      <c r="D29" s="23">
        <f t="shared" si="4"/>
        <v>487</v>
      </c>
      <c r="E29" s="23">
        <f t="shared" si="4"/>
        <v>96</v>
      </c>
      <c r="F29" s="23">
        <f t="shared" si="4"/>
        <v>24944</v>
      </c>
      <c r="G29" s="28">
        <f t="shared" si="4"/>
        <v>487416</v>
      </c>
    </row>
    <row r="30" spans="1:7" ht="15">
      <c r="A30" s="35" t="s">
        <v>8</v>
      </c>
      <c r="B30" s="21"/>
      <c r="C30" s="21"/>
      <c r="D30" s="21"/>
      <c r="E30" s="21"/>
      <c r="F30" s="21"/>
      <c r="G30" s="29"/>
    </row>
    <row r="31" spans="1:7" ht="15">
      <c r="A31" s="33" t="s">
        <v>5</v>
      </c>
      <c r="B31" s="37">
        <v>4638</v>
      </c>
      <c r="C31" s="37">
        <v>89125</v>
      </c>
      <c r="D31" s="37">
        <v>1180</v>
      </c>
      <c r="E31" s="37">
        <v>443</v>
      </c>
      <c r="F31" s="23">
        <v>5081</v>
      </c>
      <c r="G31" s="28">
        <v>101285</v>
      </c>
    </row>
    <row r="32" spans="1:7" ht="15">
      <c r="A32" s="33" t="s">
        <v>6</v>
      </c>
      <c r="B32" s="37">
        <v>22011</v>
      </c>
      <c r="C32" s="37">
        <v>100535</v>
      </c>
      <c r="D32" s="37">
        <v>144</v>
      </c>
      <c r="E32" s="37">
        <v>105</v>
      </c>
      <c r="F32" s="23">
        <v>22116</v>
      </c>
      <c r="G32" s="28">
        <v>100979</v>
      </c>
    </row>
    <row r="33" spans="1:7" ht="15">
      <c r="A33" s="34" t="s">
        <v>10</v>
      </c>
      <c r="B33" s="23">
        <f aca="true" t="shared" si="5" ref="B33:G33">SUM(B31:B32)</f>
        <v>26649</v>
      </c>
      <c r="C33" s="23">
        <f t="shared" si="5"/>
        <v>189660</v>
      </c>
      <c r="D33" s="23">
        <f t="shared" si="5"/>
        <v>1324</v>
      </c>
      <c r="E33" s="23">
        <f t="shared" si="5"/>
        <v>548</v>
      </c>
      <c r="F33" s="23">
        <f t="shared" si="5"/>
        <v>27197</v>
      </c>
      <c r="G33" s="28">
        <f t="shared" si="5"/>
        <v>202264</v>
      </c>
    </row>
    <row r="34" spans="1:7" ht="15">
      <c r="A34" s="35" t="s">
        <v>9</v>
      </c>
      <c r="B34" s="21"/>
      <c r="C34" s="21"/>
      <c r="D34" s="21"/>
      <c r="E34" s="21"/>
      <c r="F34" s="21"/>
      <c r="G34" s="29"/>
    </row>
    <row r="35" spans="1:7" ht="15">
      <c r="A35" s="33" t="s">
        <v>5</v>
      </c>
      <c r="B35" s="24">
        <f aca="true" t="shared" si="6" ref="B35:G36">B27+B31</f>
        <v>29382</v>
      </c>
      <c r="C35" s="24">
        <f t="shared" si="6"/>
        <v>574065</v>
      </c>
      <c r="D35" s="24">
        <f t="shared" si="6"/>
        <v>1639</v>
      </c>
      <c r="E35" s="24">
        <f t="shared" si="6"/>
        <v>537</v>
      </c>
      <c r="F35" s="24">
        <f t="shared" si="6"/>
        <v>29919</v>
      </c>
      <c r="G35" s="40">
        <f t="shared" si="6"/>
        <v>588241</v>
      </c>
    </row>
    <row r="36" spans="1:7" ht="15">
      <c r="A36" s="33" t="s">
        <v>6</v>
      </c>
      <c r="B36" s="24">
        <f t="shared" si="6"/>
        <v>22115</v>
      </c>
      <c r="C36" s="24">
        <f t="shared" si="6"/>
        <v>100986</v>
      </c>
      <c r="D36" s="24">
        <f t="shared" si="6"/>
        <v>172</v>
      </c>
      <c r="E36" s="24">
        <f t="shared" si="6"/>
        <v>107</v>
      </c>
      <c r="F36" s="24">
        <f t="shared" si="6"/>
        <v>22222</v>
      </c>
      <c r="G36" s="40">
        <f t="shared" si="6"/>
        <v>101439</v>
      </c>
    </row>
    <row r="37" spans="1:7" ht="15">
      <c r="A37" s="39" t="s">
        <v>10</v>
      </c>
      <c r="B37" s="41">
        <f aca="true" t="shared" si="7" ref="B37:G37">SUM(B35:B36)</f>
        <v>51497</v>
      </c>
      <c r="C37" s="42">
        <f t="shared" si="7"/>
        <v>675051</v>
      </c>
      <c r="D37" s="42">
        <f t="shared" si="7"/>
        <v>1811</v>
      </c>
      <c r="E37" s="42">
        <f t="shared" si="7"/>
        <v>644</v>
      </c>
      <c r="F37" s="42">
        <f t="shared" si="7"/>
        <v>52141</v>
      </c>
      <c r="G37" s="43">
        <f t="shared" si="7"/>
        <v>689680</v>
      </c>
    </row>
    <row r="38" spans="1:7" ht="15">
      <c r="A38" s="9"/>
      <c r="B38" s="9"/>
      <c r="C38" s="9"/>
      <c r="D38" s="9"/>
      <c r="E38" s="9"/>
      <c r="F38" s="9"/>
      <c r="G38" s="9"/>
    </row>
    <row r="39" spans="1:8" ht="15">
      <c r="A39" s="2"/>
      <c r="B39" s="2"/>
      <c r="C39" s="2"/>
      <c r="D39" s="2"/>
      <c r="E39" s="2"/>
      <c r="F39" s="2"/>
      <c r="G39" s="2"/>
      <c r="H39" s="9"/>
    </row>
    <row r="40" spans="1:7" ht="15">
      <c r="A40" s="8" t="s">
        <v>13</v>
      </c>
      <c r="B40" s="19"/>
      <c r="C40" s="19"/>
      <c r="D40" s="19"/>
      <c r="E40" s="19"/>
      <c r="F40" s="19"/>
      <c r="G40" s="19"/>
    </row>
    <row r="41" spans="1:7" ht="15">
      <c r="A41" s="11"/>
      <c r="B41" s="19"/>
      <c r="C41" s="19"/>
      <c r="D41" s="19"/>
      <c r="E41" s="19"/>
      <c r="F41" s="19"/>
      <c r="G41" s="19"/>
    </row>
    <row r="42" spans="1:7" ht="15">
      <c r="A42" s="3"/>
      <c r="B42" s="15" t="s">
        <v>3</v>
      </c>
      <c r="C42" s="15"/>
      <c r="D42" s="15" t="s">
        <v>4</v>
      </c>
      <c r="E42" s="15"/>
      <c r="F42" s="15" t="s">
        <v>2</v>
      </c>
      <c r="G42" s="15"/>
    </row>
    <row r="43" spans="1:7" ht="15">
      <c r="A43" s="10"/>
      <c r="B43" s="16" t="s">
        <v>0</v>
      </c>
      <c r="C43" s="16" t="s">
        <v>1</v>
      </c>
      <c r="D43" s="16" t="s">
        <v>0</v>
      </c>
      <c r="E43" s="16" t="s">
        <v>1</v>
      </c>
      <c r="F43" s="16" t="s">
        <v>0</v>
      </c>
      <c r="G43" s="16" t="s">
        <v>1</v>
      </c>
    </row>
    <row r="44" spans="1:7" ht="15">
      <c r="A44" s="32" t="s">
        <v>7</v>
      </c>
      <c r="B44" s="21"/>
      <c r="C44" s="21"/>
      <c r="D44" s="21"/>
      <c r="E44" s="21"/>
      <c r="F44" s="21"/>
      <c r="G44" s="29"/>
    </row>
    <row r="45" spans="1:7" ht="15">
      <c r="A45" s="33" t="s">
        <v>5</v>
      </c>
      <c r="B45" s="37">
        <v>33193</v>
      </c>
      <c r="C45" s="37">
        <v>653427</v>
      </c>
      <c r="D45" s="37">
        <v>180</v>
      </c>
      <c r="E45" s="37">
        <v>3608</v>
      </c>
      <c r="F45" s="23">
        <v>33373</v>
      </c>
      <c r="G45" s="28">
        <f>C45+E45</f>
        <v>657035</v>
      </c>
    </row>
    <row r="46" spans="1:7" ht="15">
      <c r="A46" s="33" t="s">
        <v>6</v>
      </c>
      <c r="B46" s="37">
        <v>193</v>
      </c>
      <c r="C46" s="37">
        <v>710</v>
      </c>
      <c r="D46" s="37">
        <v>12</v>
      </c>
      <c r="E46" s="37">
        <v>32</v>
      </c>
      <c r="F46" s="23">
        <f>B46+D46</f>
        <v>205</v>
      </c>
      <c r="G46" s="28">
        <f>C46+E46</f>
        <v>742</v>
      </c>
    </row>
    <row r="47" spans="1:7" ht="15">
      <c r="A47" s="34" t="s">
        <v>10</v>
      </c>
      <c r="B47" s="23">
        <f aca="true" t="shared" si="8" ref="B47:G47">SUM(B45:B46)</f>
        <v>33386</v>
      </c>
      <c r="C47" s="23">
        <f t="shared" si="8"/>
        <v>654137</v>
      </c>
      <c r="D47" s="23">
        <f t="shared" si="8"/>
        <v>192</v>
      </c>
      <c r="E47" s="23">
        <f t="shared" si="8"/>
        <v>3640</v>
      </c>
      <c r="F47" s="23">
        <f t="shared" si="8"/>
        <v>33578</v>
      </c>
      <c r="G47" s="28">
        <f t="shared" si="8"/>
        <v>657777</v>
      </c>
    </row>
    <row r="48" spans="1:7" ht="15">
      <c r="A48" s="35" t="s">
        <v>8</v>
      </c>
      <c r="B48" s="21"/>
      <c r="C48" s="21"/>
      <c r="D48" s="21"/>
      <c r="E48" s="21"/>
      <c r="F48" s="21"/>
      <c r="G48" s="29"/>
    </row>
    <row r="49" spans="1:7" ht="15">
      <c r="A49" s="33" t="s">
        <v>5</v>
      </c>
      <c r="B49" s="37">
        <v>5605</v>
      </c>
      <c r="C49" s="37">
        <v>104393</v>
      </c>
      <c r="D49" s="37">
        <v>492</v>
      </c>
      <c r="E49" s="37">
        <v>13066</v>
      </c>
      <c r="F49" s="23">
        <f>B49+D49</f>
        <v>6097</v>
      </c>
      <c r="G49" s="28">
        <f>C49+E49</f>
        <v>117459</v>
      </c>
    </row>
    <row r="50" spans="1:7" ht="15">
      <c r="A50" s="33" t="s">
        <v>6</v>
      </c>
      <c r="B50" s="37">
        <v>30173</v>
      </c>
      <c r="C50" s="37">
        <v>120966</v>
      </c>
      <c r="D50" s="37">
        <v>109</v>
      </c>
      <c r="E50" s="37">
        <v>456</v>
      </c>
      <c r="F50" s="23">
        <f>B50+D50</f>
        <v>30282</v>
      </c>
      <c r="G50" s="28">
        <f>C50+E50</f>
        <v>121422</v>
      </c>
    </row>
    <row r="51" spans="1:7" ht="15">
      <c r="A51" s="34" t="s">
        <v>10</v>
      </c>
      <c r="B51" s="23">
        <f aca="true" t="shared" si="9" ref="B51:G51">SUM(B49:B50)</f>
        <v>35778</v>
      </c>
      <c r="C51" s="23">
        <f t="shared" si="9"/>
        <v>225359</v>
      </c>
      <c r="D51" s="23">
        <f t="shared" si="9"/>
        <v>601</v>
      </c>
      <c r="E51" s="23">
        <f t="shared" si="9"/>
        <v>13522</v>
      </c>
      <c r="F51" s="23">
        <f t="shared" si="9"/>
        <v>36379</v>
      </c>
      <c r="G51" s="28">
        <f t="shared" si="9"/>
        <v>238881</v>
      </c>
    </row>
    <row r="52" spans="1:7" ht="15">
      <c r="A52" s="35" t="s">
        <v>9</v>
      </c>
      <c r="B52" s="21"/>
      <c r="C52" s="21"/>
      <c r="D52" s="21"/>
      <c r="E52" s="21"/>
      <c r="F52" s="21"/>
      <c r="G52" s="29"/>
    </row>
    <row r="53" spans="1:7" ht="15">
      <c r="A53" s="33" t="s">
        <v>5</v>
      </c>
      <c r="B53" s="24">
        <f aca="true" t="shared" si="10" ref="B53:G54">B45+B49</f>
        <v>38798</v>
      </c>
      <c r="C53" s="24">
        <f t="shared" si="10"/>
        <v>757820</v>
      </c>
      <c r="D53" s="24">
        <f t="shared" si="10"/>
        <v>672</v>
      </c>
      <c r="E53" s="24">
        <f t="shared" si="10"/>
        <v>16674</v>
      </c>
      <c r="F53" s="24">
        <f t="shared" si="10"/>
        <v>39470</v>
      </c>
      <c r="G53" s="40">
        <f t="shared" si="10"/>
        <v>774494</v>
      </c>
    </row>
    <row r="54" spans="1:7" ht="15">
      <c r="A54" s="33" t="s">
        <v>6</v>
      </c>
      <c r="B54" s="24">
        <f t="shared" si="10"/>
        <v>30366</v>
      </c>
      <c r="C54" s="24">
        <f t="shared" si="10"/>
        <v>121676</v>
      </c>
      <c r="D54" s="24">
        <f t="shared" si="10"/>
        <v>121</v>
      </c>
      <c r="E54" s="24">
        <f t="shared" si="10"/>
        <v>488</v>
      </c>
      <c r="F54" s="24">
        <f t="shared" si="10"/>
        <v>30487</v>
      </c>
      <c r="G54" s="40">
        <f t="shared" si="10"/>
        <v>122164</v>
      </c>
    </row>
    <row r="55" spans="1:7" ht="15">
      <c r="A55" s="38" t="s">
        <v>10</v>
      </c>
      <c r="B55" s="44">
        <f aca="true" t="shared" si="11" ref="B55:G55">SUM(B53:B54)</f>
        <v>69164</v>
      </c>
      <c r="C55" s="45">
        <f t="shared" si="11"/>
        <v>879496</v>
      </c>
      <c r="D55" s="45">
        <f t="shared" si="11"/>
        <v>793</v>
      </c>
      <c r="E55" s="45">
        <f t="shared" si="11"/>
        <v>17162</v>
      </c>
      <c r="F55" s="45">
        <f t="shared" si="11"/>
        <v>69957</v>
      </c>
      <c r="G55" s="46">
        <f t="shared" si="11"/>
        <v>896658</v>
      </c>
    </row>
    <row r="56" spans="1:7" ht="15">
      <c r="A56" s="9"/>
      <c r="B56" s="9"/>
      <c r="C56" s="9"/>
      <c r="D56" s="9"/>
      <c r="E56" s="9"/>
      <c r="F56" s="9"/>
      <c r="G56" s="9"/>
    </row>
    <row r="57" ht="15">
      <c r="A57" s="7" t="s">
        <v>11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María del Rocío Lugo Martín</cp:lastModifiedBy>
  <cp:lastPrinted>2022-02-02T12:00:11Z</cp:lastPrinted>
  <dcterms:created xsi:type="dcterms:W3CDTF">2015-05-14T09:40:16Z</dcterms:created>
  <dcterms:modified xsi:type="dcterms:W3CDTF">2022-02-02T12:01:28Z</dcterms:modified>
  <cp:category/>
  <cp:version/>
  <cp:contentType/>
  <cp:contentStatus/>
</cp:coreProperties>
</file>